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6621"/>
  <workbookPr autoCompressPictures="0"/>
  <bookViews>
    <workbookView xWindow="0" yWindow="-460" windowWidth="28800" windowHeight="18000" tabRatio="487"/>
  </bookViews>
  <sheets>
    <sheet name="POKR" sheetId="16" r:id="rId1"/>
  </sheets>
  <definedNames>
    <definedName name="_xlnm.Print_Titles" localSheetId="0">POKR!$50:$50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5" i="16" l="1"/>
  <c r="F125" i="16"/>
  <c r="D63" i="16"/>
  <c r="F63" i="16"/>
  <c r="F76" i="16"/>
  <c r="F120" i="16"/>
  <c r="D108" i="16"/>
  <c r="D116" i="16"/>
  <c r="F61" i="16"/>
  <c r="F129" i="16"/>
  <c r="F127" i="16"/>
  <c r="F57" i="16"/>
  <c r="F55" i="16"/>
  <c r="F67" i="16"/>
  <c r="F114" i="16"/>
  <c r="F140" i="16"/>
  <c r="F112" i="16"/>
  <c r="F110" i="16"/>
  <c r="F123" i="16"/>
  <c r="F65" i="16"/>
  <c r="F116" i="16"/>
  <c r="F97" i="16"/>
  <c r="F99" i="16"/>
  <c r="F74" i="16"/>
  <c r="F59" i="16"/>
  <c r="F53" i="16"/>
  <c r="F69" i="16"/>
  <c r="F101" i="16"/>
  <c r="F103" i="16"/>
  <c r="F119" i="16"/>
  <c r="F80" i="16"/>
  <c r="F86" i="16"/>
  <c r="F108" i="16"/>
  <c r="F131" i="16"/>
  <c r="F88" i="16"/>
  <c r="F84" i="16"/>
  <c r="F82" i="16"/>
  <c r="F78" i="16"/>
  <c r="F90" i="16"/>
  <c r="F92" i="16"/>
  <c r="F136" i="16"/>
  <c r="F138" i="16"/>
  <c r="F142" i="16"/>
  <c r="F19" i="16"/>
  <c r="F28" i="16"/>
  <c r="F25" i="16"/>
  <c r="F22" i="16"/>
  <c r="F16" i="16"/>
  <c r="F31" i="16"/>
  <c r="F35" i="16"/>
  <c r="F37" i="16"/>
  <c r="F39" i="16"/>
</calcChain>
</file>

<file path=xl/sharedStrings.xml><?xml version="1.0" encoding="utf-8"?>
<sst xmlns="http://schemas.openxmlformats.org/spreadsheetml/2006/main" count="142" uniqueCount="108">
  <si>
    <t>PREDDELA</t>
  </si>
  <si>
    <t>1.1.</t>
  </si>
  <si>
    <t>enota mere</t>
  </si>
  <si>
    <t>količina</t>
  </si>
  <si>
    <t>Opis postavke</t>
  </si>
  <si>
    <t>zap.št.</t>
  </si>
  <si>
    <t>m</t>
  </si>
  <si>
    <t>m2</t>
  </si>
  <si>
    <t>PREDDELA  SKUPAJ</t>
  </si>
  <si>
    <t>2.0.</t>
  </si>
  <si>
    <t>ZEMELJSKA DELA</t>
  </si>
  <si>
    <t>2.1.</t>
  </si>
  <si>
    <t>m3</t>
  </si>
  <si>
    <t>1.0.</t>
  </si>
  <si>
    <t>2.2.</t>
  </si>
  <si>
    <t>2.3.</t>
  </si>
  <si>
    <t>ZEMELJSKA DELA SKUPAJ</t>
  </si>
  <si>
    <t>3.0.</t>
  </si>
  <si>
    <t>3.1.</t>
  </si>
  <si>
    <t>3.2.</t>
  </si>
  <si>
    <t>4.0.</t>
  </si>
  <si>
    <t>ODVODNJAVANJE</t>
  </si>
  <si>
    <t>4.1.</t>
  </si>
  <si>
    <t>4.2.</t>
  </si>
  <si>
    <t>4.3.</t>
  </si>
  <si>
    <t xml:space="preserve">5.0. </t>
  </si>
  <si>
    <t>Projektantski nadzor</t>
  </si>
  <si>
    <t>ur</t>
  </si>
  <si>
    <t>Geotehnični nadzor</t>
  </si>
  <si>
    <t>GRADBENA IN OBRTNIŠKA DELA</t>
  </si>
  <si>
    <t>Pospravljanje in čiščenje gradbišča po končanih delih</t>
  </si>
  <si>
    <t>GRADBENA IN OBRTNIŠKA DELA SKUPAJ</t>
  </si>
  <si>
    <t>SKUPAJ ODVODNJAVANJE</t>
  </si>
  <si>
    <t>TUJE STORITVE</t>
  </si>
  <si>
    <t>SKUPAJ TUJE STORITVE</t>
  </si>
  <si>
    <t>2.7.</t>
  </si>
  <si>
    <t>2.6.</t>
  </si>
  <si>
    <t xml:space="preserve">cena/enoto </t>
  </si>
  <si>
    <t>vrednost (EUR)</t>
  </si>
  <si>
    <t>NEPREDVIDENA DELA</t>
  </si>
  <si>
    <t>6.0</t>
  </si>
  <si>
    <t>kos</t>
  </si>
  <si>
    <t>SKUPAJ BREZ DDV</t>
  </si>
  <si>
    <t>SKUPAJ Z DDV</t>
  </si>
  <si>
    <t>5.0</t>
  </si>
  <si>
    <t>4.0</t>
  </si>
  <si>
    <t>3.0</t>
  </si>
  <si>
    <t>2.0</t>
  </si>
  <si>
    <t>1.0</t>
  </si>
  <si>
    <t>3.3.</t>
  </si>
  <si>
    <t>1.3.</t>
  </si>
  <si>
    <t>2.4.</t>
  </si>
  <si>
    <t>2.5.</t>
  </si>
  <si>
    <t>Površinski izkop plodne zemljine – 1. kategorije – strojno z odrivom do 80 m v širini do 6,00 m, globine 0,20 cm</t>
  </si>
  <si>
    <t xml:space="preserve">Široki strojni izkop zemlje III. ktg  skupaj z razpiranjem in škarpiranjem notranje brežine izkopa in z odmetom materiala na stran za kasnejši zasip. </t>
  </si>
  <si>
    <t>2.8.</t>
  </si>
  <si>
    <t>2.9.</t>
  </si>
  <si>
    <t>DDV - 22%</t>
  </si>
  <si>
    <t>Dobava in izdelava revizijskih jaškov iz betonskih cevi z betonskim pokrovom in obbetoniranjem ter vsemi pripadajočimi deli</t>
  </si>
  <si>
    <t xml:space="preserve">Dobava in vgradnja drenažne PE cevi DN 200 ovita v geotekstil 200g/m²
</t>
  </si>
  <si>
    <t xml:space="preserve">Strojni izkop zemlje III. ktg  skupaj z razpiranjem in škarpiranjem notranje brežine izkopa in z odmetom materiala na stran za kasnejši zasip. </t>
  </si>
  <si>
    <t>5.1.</t>
  </si>
  <si>
    <t>5.2.</t>
  </si>
  <si>
    <t>Organizacija gradbišča – postavitev začasnih objektov in odstranitev začasnih objektov</t>
  </si>
  <si>
    <t>Strojni zasip s kvalitetnim materialom iz izkopa z uvaljanjem do Ms = 30 MPa</t>
  </si>
  <si>
    <t>1.2.</t>
  </si>
  <si>
    <t>Dobava in vgradnja enozrnatega drenažnega cementnega betona - Ø16mm</t>
  </si>
  <si>
    <t>4.4.</t>
  </si>
  <si>
    <t>4.5.</t>
  </si>
  <si>
    <t>a) iz BC d = 80 cm, h = 1,50 m</t>
  </si>
  <si>
    <t xml:space="preserve">Dobava in vgradnja drenažne PE cevi DN 160 ovita v geotekstil 200g/m²
</t>
  </si>
  <si>
    <t>4.6.</t>
  </si>
  <si>
    <t>(10% vrednosti postavk od 1. do 4.)</t>
  </si>
  <si>
    <t>5.3.</t>
  </si>
  <si>
    <t>Izdelava - PID-a</t>
  </si>
  <si>
    <t>Dobava in vgradnja polnih rebrastih cevi DN 300 SN8</t>
  </si>
  <si>
    <t>Ročno planiranje dna rova kanalizacije in dna jaškov s točnostjo +/- 3 cm</t>
  </si>
  <si>
    <t>4.7.</t>
  </si>
  <si>
    <t>4.8.</t>
  </si>
  <si>
    <t xml:space="preserve">Porušitev in odstranitev obstoječega V.J. </t>
  </si>
  <si>
    <t xml:space="preserve">Zakoličba podporno odvodnih kamnitih reber in odvodnih vej z zavarovanjem količev izven trase </t>
  </si>
  <si>
    <t>1.4.</t>
  </si>
  <si>
    <t>Zavarovanje gradbišča v času gradnje s polovično zaporo prometa in urejenim obvozom</t>
  </si>
  <si>
    <t>1.5.</t>
  </si>
  <si>
    <t>1.6.</t>
  </si>
  <si>
    <t>Izdelava posteljice in zasip kanalizacijskih cevi s peščenim materialom 0/8mm ter ročnim komprimiranjem v plasteh po 15 cm do višine 30 cm nad temenom cevi</t>
  </si>
  <si>
    <t>Dobava in vgradnja - 80% obstojnega lomljenca Ø20 do 40 cm z 20% drenažnim enozrnatim betonom Ø16mm in strojno ročna gradnja, podporno odvodno kamnito rebro.</t>
  </si>
  <si>
    <t>4.9.</t>
  </si>
  <si>
    <t>Profiliranje mulde v tamponskem drobljencu pred asfaltiranjem</t>
  </si>
  <si>
    <t>Rezanje asfaltne plasti s talno diamantno žago, debele 6 do 10 cm</t>
  </si>
  <si>
    <t>1.7.</t>
  </si>
  <si>
    <t>Izdelava mulde iz  AC 11 surf  B70/100 A4 v debeline 4 cm na obstoječo podlago, široke 50 cm</t>
  </si>
  <si>
    <t>Strojni in ročni izkop zemljine IV. ktg za temeljni del kamnite zložbe z izravnavo temeljnih tal in odmetom na stran za kasnejši zasip za in pred zložbo. Izkopana zemljine se deponira na začasni deponiji za kasnejšo uporabo.</t>
  </si>
  <si>
    <t>b) iz BC d = 100 cm, h = 6,00 m</t>
  </si>
  <si>
    <t>Planiranje, utrditev in ureditev območja sanacije s humuziranjem debeline 15 cm ter z ozelenitvijo brežine (sejanje travne mešanice)</t>
  </si>
  <si>
    <t xml:space="preserve">Dobava in vgradnja drenažne PE cevi DN250 DK (1/3perf.)
</t>
  </si>
  <si>
    <t>Predhodno planiranje terena, utrditev in ureditev območja sanacije</t>
  </si>
  <si>
    <t xml:space="preserve">REKAPITULACIJA
PODPORNO ODVODNO KAMNITO REBRO
</t>
  </si>
  <si>
    <t>1.8.</t>
  </si>
  <si>
    <t>Strojni izkop zemlje III. ktg  skupaj z razpiranjem in škarpiranjem notranje brežine izkopa in z odvozom materiala na trajno deponijo z vsemi dajatvami</t>
  </si>
  <si>
    <t>Lociranje vseh komunalnih vodov v območju sanacije</t>
  </si>
  <si>
    <t>Porušitev in odstranitev kanalizacije iz cevi s premerom do 30 cm</t>
  </si>
  <si>
    <t>Dobava in vgradnja tamponskega drobljenca TD 0-32 v debelini 40 cm ter utrditvijo po plasteh do Ev2=120MPa</t>
  </si>
  <si>
    <t>4.10</t>
  </si>
  <si>
    <t>a) iz BC d = 100 cm, h = 5,50 m</t>
  </si>
  <si>
    <t>3.1.5.1.  PROJEKTANTSKI POPIS DEL S PREDIZMERAMI</t>
  </si>
  <si>
    <t>Porušitev in odstranitev 50 cm roba asfaltne površine ter odvoz v reciklažo</t>
  </si>
  <si>
    <t>Dobava in izdelava vtočnega jaška iz betonskih cevi z čelnim vtokom in betonskim pokrovom in obbetoniranjem ter vsemi pripadajočimi deli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</si>
</sst>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.00\ [$EUR]_-;\-* #,##0.00\ [$EUR]_-;_-* &quot;-&quot;??\ [$EUR]_-;_-@_-"/>
  </numFmts>
  <fonts count="1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6"/>
      <name val="Arial CE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 CE"/>
      <charset val="238"/>
    </font>
    <font>
      <sz val="10"/>
      <name val="Arial"/>
      <family val="2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9" fillId="0" borderId="0"/>
  </cellStyleXfs>
  <cellXfs count="9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" fontId="0" fillId="0" borderId="0" xfId="0" applyNumberFormat="1" applyBorder="1" applyAlignment="1">
      <alignment horizontal="right"/>
    </xf>
    <xf numFmtId="0" fontId="2" fillId="0" borderId="2" xfId="0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left" vertical="top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49" fontId="0" fillId="0" borderId="0" xfId="0" applyNumberFormat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0" fillId="0" borderId="3" xfId="0" applyBorder="1" applyAlignment="1">
      <alignment vertical="top"/>
    </xf>
    <xf numFmtId="0" fontId="2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1" fillId="0" borderId="4" xfId="0" applyFont="1" applyBorder="1" applyAlignment="1">
      <alignment vertical="top"/>
    </xf>
    <xf numFmtId="0" fontId="0" fillId="0" borderId="4" xfId="0" applyFont="1" applyBorder="1" applyAlignment="1">
      <alignment vertical="top" wrapText="1"/>
    </xf>
    <xf numFmtId="0" fontId="0" fillId="0" borderId="4" xfId="0" applyFont="1" applyBorder="1" applyAlignment="1">
      <alignment horizontal="center"/>
    </xf>
    <xf numFmtId="0" fontId="1" fillId="0" borderId="0" xfId="0" applyFont="1" applyBorder="1" applyAlignment="1">
      <alignment vertical="top"/>
    </xf>
    <xf numFmtId="0" fontId="0" fillId="0" borderId="0" xfId="0" applyFont="1" applyBorder="1" applyAlignment="1">
      <alignment vertical="top" wrapText="1"/>
    </xf>
    <xf numFmtId="0" fontId="0" fillId="0" borderId="0" xfId="0" applyFont="1" applyBorder="1" applyAlignment="1">
      <alignment horizontal="center"/>
    </xf>
    <xf numFmtId="0" fontId="1" fillId="0" borderId="5" xfId="0" applyFont="1" applyBorder="1" applyAlignment="1">
      <alignment vertical="top"/>
    </xf>
    <xf numFmtId="0" fontId="1" fillId="0" borderId="4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4" fontId="0" fillId="0" borderId="5" xfId="0" applyNumberFormat="1" applyBorder="1" applyAlignment="1">
      <alignment horizontal="right"/>
    </xf>
    <xf numFmtId="0" fontId="1" fillId="0" borderId="5" xfId="0" applyFont="1" applyBorder="1" applyAlignment="1">
      <alignment vertical="top" wrapText="1"/>
    </xf>
    <xf numFmtId="0" fontId="4" fillId="0" borderId="0" xfId="0" applyFont="1" applyAlignment="1">
      <alignment horizontal="left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/>
    </xf>
    <xf numFmtId="4" fontId="0" fillId="0" borderId="4" xfId="0" applyNumberFormat="1" applyFont="1" applyBorder="1" applyAlignment="1">
      <alignment horizontal="center"/>
    </xf>
    <xf numFmtId="4" fontId="0" fillId="0" borderId="0" xfId="0" applyNumberFormat="1" applyFon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4" fontId="0" fillId="0" borderId="0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0" fillId="0" borderId="0" xfId="0" applyNumberFormat="1" applyFont="1" applyAlignment="1">
      <alignment horizontal="center" vertical="center" wrapText="1"/>
    </xf>
    <xf numFmtId="4" fontId="0" fillId="0" borderId="0" xfId="0" applyNumberFormat="1"/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16" fontId="0" fillId="0" borderId="0" xfId="0" applyNumberFormat="1" applyAlignment="1">
      <alignment horizontal="left" vertical="top"/>
    </xf>
    <xf numFmtId="49" fontId="0" fillId="0" borderId="0" xfId="0" applyNumberFormat="1" applyAlignment="1">
      <alignment horizontal="left" vertical="top"/>
    </xf>
    <xf numFmtId="0" fontId="0" fillId="0" borderId="0" xfId="0" applyBorder="1" applyAlignment="1">
      <alignment vertical="top" wrapText="1"/>
    </xf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vertical="top" wrapText="1"/>
    </xf>
    <xf numFmtId="49" fontId="0" fillId="0" borderId="0" xfId="0" applyNumberFormat="1" applyFont="1" applyAlignment="1">
      <alignment vertical="top"/>
    </xf>
    <xf numFmtId="49" fontId="0" fillId="0" borderId="0" xfId="0" applyNumberFormat="1" applyFont="1" applyAlignment="1">
      <alignment horizontal="center" vertical="center" wrapText="1"/>
    </xf>
    <xf numFmtId="4" fontId="0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top"/>
    </xf>
    <xf numFmtId="0" fontId="2" fillId="0" borderId="3" xfId="0" applyFont="1" applyBorder="1" applyAlignment="1">
      <alignment vertical="center" wrapText="1"/>
    </xf>
    <xf numFmtId="0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vertical="top" wrapText="1"/>
    </xf>
    <xf numFmtId="0" fontId="0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164" fontId="0" fillId="0" borderId="0" xfId="0" applyNumberFormat="1" applyBorder="1" applyAlignment="1">
      <alignment horizontal="right" vertical="center"/>
    </xf>
    <xf numFmtId="165" fontId="0" fillId="0" borderId="0" xfId="0" applyNumberFormat="1" applyBorder="1" applyAlignment="1">
      <alignment horizontal="right"/>
    </xf>
    <xf numFmtId="165" fontId="0" fillId="0" borderId="0" xfId="0" applyNumberFormat="1" applyBorder="1" applyAlignment="1">
      <alignment horizontal="center"/>
    </xf>
    <xf numFmtId="165" fontId="0" fillId="0" borderId="4" xfId="0" applyNumberFormat="1" applyFont="1" applyBorder="1" applyAlignment="1">
      <alignment horizontal="right"/>
    </xf>
    <xf numFmtId="165" fontId="0" fillId="0" borderId="0" xfId="0" applyNumberFormat="1" applyFont="1" applyBorder="1" applyAlignment="1">
      <alignment horizontal="right"/>
    </xf>
    <xf numFmtId="165" fontId="0" fillId="0" borderId="4" xfId="0" applyNumberFormat="1" applyBorder="1" applyAlignment="1">
      <alignment horizontal="right"/>
    </xf>
    <xf numFmtId="165" fontId="5" fillId="0" borderId="0" xfId="0" applyNumberFormat="1" applyFont="1" applyBorder="1" applyAlignment="1">
      <alignment horizontal="right"/>
    </xf>
    <xf numFmtId="164" fontId="0" fillId="0" borderId="0" xfId="0" applyNumberFormat="1" applyBorder="1" applyAlignment="1">
      <alignment horizontal="center" vertical="center"/>
    </xf>
    <xf numFmtId="164" fontId="5" fillId="0" borderId="3" xfId="0" applyNumberFormat="1" applyFont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164" fontId="0" fillId="0" borderId="0" xfId="0" applyNumberFormat="1" applyBorder="1" applyAlignment="1">
      <alignment horizontal="right"/>
    </xf>
    <xf numFmtId="164" fontId="0" fillId="0" borderId="0" xfId="0" applyNumberFormat="1"/>
    <xf numFmtId="0" fontId="7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1" applyFont="1" applyAlignment="1">
      <alignment horizontal="center" vertical="top" wrapText="1"/>
    </xf>
  </cellXfs>
  <cellStyles count="4">
    <cellStyle name="Navadno 2" xfId="2"/>
    <cellStyle name="Navadno 3" xfId="3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454"/>
  <sheetViews>
    <sheetView tabSelected="1" view="pageLayout" zoomScaleSheetLayoutView="100" workbookViewId="0">
      <selection activeCell="F39" sqref="F39"/>
    </sheetView>
  </sheetViews>
  <sheetFormatPr baseColWidth="10" defaultColWidth="8.7109375" defaultRowHeight="13" x14ac:dyDescent="0"/>
  <cols>
    <col min="1" max="1" width="4.5703125" style="8" customWidth="1"/>
    <col min="2" max="2" width="46.28515625" style="8" customWidth="1"/>
    <col min="3" max="3" width="6.140625" style="1" customWidth="1"/>
    <col min="4" max="4" width="8" style="1" customWidth="1"/>
    <col min="5" max="5" width="10.28515625" style="45" customWidth="1"/>
    <col min="6" max="6" width="15.28515625" style="3" customWidth="1"/>
    <col min="7" max="7" width="5" customWidth="1"/>
    <col min="8" max="8" width="8.42578125" customWidth="1"/>
  </cols>
  <sheetData>
    <row r="2" spans="1:9" ht="30" customHeight="1">
      <c r="A2" s="86" t="s">
        <v>105</v>
      </c>
      <c r="B2" s="86"/>
      <c r="C2" s="86"/>
      <c r="D2" s="86"/>
      <c r="E2" s="86"/>
      <c r="F2" s="86"/>
      <c r="G2" s="73"/>
      <c r="H2" s="73"/>
      <c r="I2" s="73"/>
    </row>
    <row r="4" spans="1:9" ht="21">
      <c r="A4" s="52"/>
      <c r="B4" s="37"/>
      <c r="C4" s="42"/>
      <c r="D4" s="37"/>
      <c r="E4" s="42"/>
      <c r="F4" s="37"/>
    </row>
    <row r="5" spans="1:9" ht="21">
      <c r="A5" s="90"/>
      <c r="B5" s="90"/>
      <c r="C5" s="90"/>
      <c r="D5" s="90"/>
      <c r="E5" s="90"/>
      <c r="F5" s="90"/>
    </row>
    <row r="6" spans="1:9" ht="16.5" customHeight="1">
      <c r="A6" s="88"/>
      <c r="B6" s="89"/>
      <c r="C6" s="89"/>
      <c r="D6" s="89"/>
      <c r="E6" s="89"/>
      <c r="F6" s="89"/>
    </row>
    <row r="7" spans="1:9" ht="17">
      <c r="A7" s="88"/>
      <c r="B7" s="89"/>
      <c r="C7" s="89"/>
      <c r="D7" s="89"/>
      <c r="E7" s="89"/>
      <c r="F7" s="89"/>
    </row>
    <row r="8" spans="1:9" ht="16.5" customHeight="1">
      <c r="A8" s="91" t="s">
        <v>97</v>
      </c>
      <c r="B8" s="91"/>
      <c r="C8" s="91"/>
      <c r="D8" s="91"/>
      <c r="E8" s="91"/>
      <c r="F8" s="91"/>
      <c r="G8" s="63"/>
      <c r="H8" s="63"/>
      <c r="I8" s="63"/>
    </row>
    <row r="9" spans="1:9" ht="12.75" customHeight="1">
      <c r="A9" s="91"/>
      <c r="B9" s="91"/>
      <c r="C9" s="91"/>
      <c r="D9" s="91"/>
      <c r="E9" s="91"/>
      <c r="F9" s="91"/>
      <c r="G9" s="63"/>
      <c r="H9" s="63"/>
      <c r="I9" s="63"/>
    </row>
    <row r="10" spans="1:9" ht="12.75" customHeight="1">
      <c r="A10" s="91"/>
      <c r="B10" s="91"/>
      <c r="C10" s="91"/>
      <c r="D10" s="91"/>
      <c r="E10" s="91"/>
      <c r="F10" s="91"/>
      <c r="G10" s="63"/>
      <c r="H10" s="63"/>
      <c r="I10" s="63"/>
    </row>
    <row r="11" spans="1:9">
      <c r="A11" s="91"/>
      <c r="B11" s="91"/>
      <c r="C11" s="91"/>
      <c r="D11" s="91"/>
      <c r="E11" s="91"/>
      <c r="F11" s="91"/>
    </row>
    <row r="12" spans="1:9" ht="16">
      <c r="A12" s="9"/>
    </row>
    <row r="13" spans="1:9" ht="16">
      <c r="A13" s="9"/>
    </row>
    <row r="14" spans="1:9">
      <c r="F14" s="5"/>
    </row>
    <row r="15" spans="1:9">
      <c r="F15" s="5"/>
    </row>
    <row r="16" spans="1:9">
      <c r="A16" s="8" t="s">
        <v>48</v>
      </c>
      <c r="B16" s="8" t="s">
        <v>0</v>
      </c>
      <c r="F16" s="75">
        <f>SUM(F69)</f>
        <v>0</v>
      </c>
    </row>
    <row r="17" spans="1:6">
      <c r="F17" s="75"/>
    </row>
    <row r="18" spans="1:6">
      <c r="F18" s="75"/>
    </row>
    <row r="19" spans="1:6">
      <c r="A19" s="8" t="s">
        <v>47</v>
      </c>
      <c r="B19" s="8" t="s">
        <v>10</v>
      </c>
      <c r="F19" s="75">
        <f>SUM(F92)</f>
        <v>0</v>
      </c>
    </row>
    <row r="20" spans="1:6">
      <c r="F20" s="75"/>
    </row>
    <row r="21" spans="1:6">
      <c r="F21" s="75"/>
    </row>
    <row r="22" spans="1:6">
      <c r="A22" s="8" t="s">
        <v>46</v>
      </c>
      <c r="B22" s="11" t="s">
        <v>29</v>
      </c>
      <c r="F22" s="75">
        <f>SUM(F103)</f>
        <v>0</v>
      </c>
    </row>
    <row r="23" spans="1:6">
      <c r="A23" s="7"/>
      <c r="B23" s="11"/>
      <c r="F23" s="75"/>
    </row>
    <row r="24" spans="1:6">
      <c r="A24" s="7"/>
      <c r="B24" s="11"/>
      <c r="F24" s="75"/>
    </row>
    <row r="25" spans="1:6">
      <c r="A25" s="8" t="s">
        <v>45</v>
      </c>
      <c r="B25" s="12" t="s">
        <v>21</v>
      </c>
      <c r="F25" s="75">
        <f>SUM(F131)</f>
        <v>0</v>
      </c>
    </row>
    <row r="26" spans="1:6">
      <c r="B26" s="12"/>
      <c r="F26" s="75"/>
    </row>
    <row r="27" spans="1:6">
      <c r="A27" s="7"/>
      <c r="B27" s="11"/>
      <c r="F27" s="75"/>
    </row>
    <row r="28" spans="1:6" ht="14.25" customHeight="1">
      <c r="A28" s="8" t="s">
        <v>44</v>
      </c>
      <c r="B28" s="11" t="s">
        <v>33</v>
      </c>
      <c r="F28" s="75">
        <f>SUM(F142)</f>
        <v>0</v>
      </c>
    </row>
    <row r="29" spans="1:6" ht="14.25" customHeight="1">
      <c r="A29" s="7"/>
      <c r="B29" s="11"/>
      <c r="F29" s="75"/>
    </row>
    <row r="30" spans="1:6">
      <c r="A30" s="7"/>
      <c r="B30" s="11"/>
      <c r="F30" s="75"/>
    </row>
    <row r="31" spans="1:6" ht="15">
      <c r="A31" s="17" t="s">
        <v>40</v>
      </c>
      <c r="B31" s="17" t="s">
        <v>39</v>
      </c>
      <c r="C31" s="14"/>
      <c r="D31" s="14"/>
      <c r="E31" s="14"/>
      <c r="F31" s="75">
        <f>SUM(F16:F26)*0.1</f>
        <v>0</v>
      </c>
    </row>
    <row r="32" spans="1:6">
      <c r="A32" s="16"/>
      <c r="B32" s="15" t="s">
        <v>72</v>
      </c>
      <c r="E32" s="1"/>
      <c r="F32" s="76"/>
    </row>
    <row r="33" spans="1:6">
      <c r="A33" s="16"/>
      <c r="B33" s="15"/>
      <c r="E33" s="1"/>
      <c r="F33" s="76"/>
    </row>
    <row r="34" spans="1:6">
      <c r="A34" s="7"/>
      <c r="B34" s="11"/>
      <c r="F34" s="75"/>
    </row>
    <row r="35" spans="1:6">
      <c r="A35" s="25"/>
      <c r="B35" s="26" t="s">
        <v>42</v>
      </c>
      <c r="C35" s="27"/>
      <c r="D35" s="27"/>
      <c r="E35" s="46"/>
      <c r="F35" s="77">
        <f>SUM(F16:F31)</f>
        <v>0</v>
      </c>
    </row>
    <row r="36" spans="1:6">
      <c r="A36" s="28"/>
      <c r="B36" s="29"/>
      <c r="C36" s="30"/>
      <c r="D36" s="30"/>
      <c r="E36" s="47"/>
      <c r="F36" s="78"/>
    </row>
    <row r="37" spans="1:6">
      <c r="A37" s="28"/>
      <c r="B37" s="60" t="s">
        <v>57</v>
      </c>
      <c r="C37" s="30"/>
      <c r="D37" s="30"/>
      <c r="E37" s="47"/>
      <c r="F37" s="78">
        <f>F35*0.22</f>
        <v>0</v>
      </c>
    </row>
    <row r="38" spans="1:6">
      <c r="A38" s="25"/>
      <c r="B38" s="32"/>
      <c r="C38" s="33"/>
      <c r="D38" s="33"/>
      <c r="E38" s="48"/>
      <c r="F38" s="79"/>
    </row>
    <row r="39" spans="1:6">
      <c r="A39" s="28"/>
      <c r="B39" s="19" t="s">
        <v>43</v>
      </c>
      <c r="C39" s="24"/>
      <c r="D39" s="24"/>
      <c r="F39" s="80">
        <f>SUM(F35:F37)</f>
        <v>0</v>
      </c>
    </row>
    <row r="40" spans="1:6">
      <c r="A40" s="31"/>
      <c r="B40" s="36"/>
      <c r="C40" s="34"/>
      <c r="D40" s="34"/>
      <c r="E40" s="49"/>
      <c r="F40" s="35"/>
    </row>
    <row r="41" spans="1:6">
      <c r="A41" s="7"/>
      <c r="B41" s="11"/>
    </row>
    <row r="42" spans="1:6">
      <c r="A42" s="7"/>
      <c r="B42" s="11"/>
    </row>
    <row r="43" spans="1:6">
      <c r="A43" s="7"/>
      <c r="B43" s="11"/>
    </row>
    <row r="44" spans="1:6">
      <c r="A44" s="7"/>
      <c r="B44" s="11"/>
    </row>
    <row r="45" spans="1:6">
      <c r="A45" s="7"/>
      <c r="B45" s="11"/>
    </row>
    <row r="46" spans="1:6">
      <c r="A46" s="7"/>
      <c r="B46" s="11"/>
    </row>
    <row r="47" spans="1:6">
      <c r="A47" s="7"/>
      <c r="B47" s="11"/>
    </row>
    <row r="48" spans="1:6">
      <c r="A48" s="7"/>
      <c r="B48" s="11"/>
    </row>
    <row r="49" spans="1:6">
      <c r="A49" s="7"/>
      <c r="B49" s="11"/>
    </row>
    <row r="50" spans="1:6" ht="26.25" customHeight="1">
      <c r="A50" s="62" t="s">
        <v>5</v>
      </c>
      <c r="B50" s="41" t="s">
        <v>4</v>
      </c>
      <c r="C50" s="57" t="s">
        <v>2</v>
      </c>
      <c r="D50" s="4" t="s">
        <v>3</v>
      </c>
      <c r="E50" s="6" t="s">
        <v>37</v>
      </c>
      <c r="F50" s="6" t="s">
        <v>38</v>
      </c>
    </row>
    <row r="51" spans="1:6">
      <c r="A51" s="10" t="s">
        <v>13</v>
      </c>
      <c r="B51" s="10" t="s">
        <v>0</v>
      </c>
    </row>
    <row r="53" spans="1:6" ht="27.75" customHeight="1">
      <c r="A53" s="59" t="s">
        <v>1</v>
      </c>
      <c r="B53" s="55" t="s">
        <v>63</v>
      </c>
      <c r="C53" s="18" t="s">
        <v>41</v>
      </c>
      <c r="D53" s="53">
        <v>1</v>
      </c>
      <c r="E53" s="50"/>
      <c r="F53" s="74">
        <f>D53*E53</f>
        <v>0</v>
      </c>
    </row>
    <row r="54" spans="1:6">
      <c r="A54" s="15"/>
      <c r="B54" s="56"/>
      <c r="C54" s="2"/>
      <c r="D54" s="2"/>
      <c r="E54" s="50"/>
      <c r="F54" s="74"/>
    </row>
    <row r="55" spans="1:6" ht="26">
      <c r="A55" s="58" t="s">
        <v>65</v>
      </c>
      <c r="B55" s="56" t="s">
        <v>82</v>
      </c>
      <c r="C55" s="2" t="s">
        <v>41</v>
      </c>
      <c r="D55" s="2">
        <v>1</v>
      </c>
      <c r="E55" s="50"/>
      <c r="F55" s="74">
        <f>D55*E55</f>
        <v>0</v>
      </c>
    </row>
    <row r="56" spans="1:6">
      <c r="B56" s="12"/>
      <c r="C56" s="2"/>
      <c r="D56" s="2"/>
      <c r="E56" s="50"/>
      <c r="F56" s="74"/>
    </row>
    <row r="57" spans="1:6" ht="16.5" customHeight="1">
      <c r="A57" s="58" t="s">
        <v>50</v>
      </c>
      <c r="B57" s="56" t="s">
        <v>100</v>
      </c>
      <c r="C57" s="2" t="s">
        <v>41</v>
      </c>
      <c r="D57" s="2">
        <v>1</v>
      </c>
      <c r="E57" s="50"/>
      <c r="F57" s="74">
        <f>D57*E57</f>
        <v>0</v>
      </c>
    </row>
    <row r="58" spans="1:6">
      <c r="B58" s="12"/>
      <c r="C58" s="2"/>
      <c r="D58" s="2"/>
      <c r="E58" s="50"/>
      <c r="F58" s="74"/>
    </row>
    <row r="59" spans="1:6" ht="26">
      <c r="A59" s="58" t="s">
        <v>81</v>
      </c>
      <c r="B59" s="56" t="s">
        <v>80</v>
      </c>
      <c r="C59" s="2" t="s">
        <v>41</v>
      </c>
      <c r="D59" s="72">
        <v>10</v>
      </c>
      <c r="E59" s="66"/>
      <c r="F59" s="74">
        <f>D59*E59</f>
        <v>0</v>
      </c>
    </row>
    <row r="60" spans="1:6">
      <c r="B60" s="12"/>
      <c r="C60" s="2"/>
      <c r="D60" s="72"/>
      <c r="E60" s="66"/>
      <c r="F60" s="74"/>
    </row>
    <row r="61" spans="1:6">
      <c r="A61" s="68" t="s">
        <v>83</v>
      </c>
      <c r="B61" s="43" t="s">
        <v>89</v>
      </c>
      <c r="C61" s="18" t="s">
        <v>6</v>
      </c>
      <c r="D61" s="53">
        <v>90</v>
      </c>
      <c r="E61" s="53"/>
      <c r="F61" s="74">
        <f>D61*E61</f>
        <v>0</v>
      </c>
    </row>
    <row r="62" spans="1:6">
      <c r="A62" s="68"/>
      <c r="B62" s="71"/>
      <c r="C62" s="18"/>
      <c r="D62" s="65"/>
      <c r="E62" s="65"/>
      <c r="F62" s="81"/>
    </row>
    <row r="63" spans="1:6" ht="26">
      <c r="A63" s="58" t="s">
        <v>84</v>
      </c>
      <c r="B63" s="56" t="s">
        <v>106</v>
      </c>
      <c r="C63" s="2" t="s">
        <v>7</v>
      </c>
      <c r="D63" s="2">
        <f>90*0.5</f>
        <v>45</v>
      </c>
      <c r="E63" s="50"/>
      <c r="F63" s="74">
        <f>D63*E63</f>
        <v>0</v>
      </c>
    </row>
    <row r="64" spans="1:6">
      <c r="B64" s="12"/>
      <c r="C64" s="2"/>
      <c r="D64" s="2"/>
      <c r="E64" s="50"/>
      <c r="F64" s="74"/>
    </row>
    <row r="65" spans="1:17">
      <c r="A65" s="58" t="s">
        <v>90</v>
      </c>
      <c r="B65" s="56" t="s">
        <v>79</v>
      </c>
      <c r="C65" s="2" t="s">
        <v>41</v>
      </c>
      <c r="D65" s="2">
        <v>3</v>
      </c>
      <c r="E65" s="50"/>
      <c r="F65" s="74">
        <f>D65*E65</f>
        <v>0</v>
      </c>
    </row>
    <row r="66" spans="1:17">
      <c r="B66" s="12"/>
      <c r="C66" s="2"/>
      <c r="D66" s="2"/>
      <c r="E66" s="50"/>
      <c r="F66" s="74"/>
    </row>
    <row r="67" spans="1:17" ht="27" customHeight="1">
      <c r="A67" s="58" t="s">
        <v>98</v>
      </c>
      <c r="B67" s="56" t="s">
        <v>101</v>
      </c>
      <c r="C67" s="2" t="s">
        <v>6</v>
      </c>
      <c r="D67" s="2">
        <v>97</v>
      </c>
      <c r="E67" s="50"/>
      <c r="F67" s="74">
        <f>D67*E67</f>
        <v>0</v>
      </c>
    </row>
    <row r="68" spans="1:17" ht="15.75" customHeight="1">
      <c r="A68" s="58"/>
      <c r="B68" s="56"/>
      <c r="C68" s="2"/>
      <c r="D68" s="2"/>
      <c r="E68" s="50"/>
      <c r="F68" s="74"/>
    </row>
    <row r="69" spans="1:17">
      <c r="A69" s="20"/>
      <c r="B69" s="69" t="s">
        <v>8</v>
      </c>
      <c r="C69" s="22"/>
      <c r="D69" s="22"/>
      <c r="E69" s="51"/>
      <c r="F69" s="82">
        <f>SUM(F53:F67)</f>
        <v>0</v>
      </c>
    </row>
    <row r="70" spans="1:17">
      <c r="A70" s="38"/>
      <c r="B70" s="19"/>
      <c r="C70" s="39"/>
      <c r="D70" s="39"/>
      <c r="E70" s="50"/>
      <c r="F70" s="83"/>
    </row>
    <row r="71" spans="1:17">
      <c r="B71" s="12"/>
      <c r="C71" s="2"/>
      <c r="D71" s="2"/>
      <c r="E71" s="50"/>
      <c r="F71" s="74"/>
    </row>
    <row r="72" spans="1:17" ht="14.25" customHeight="1">
      <c r="A72" s="10" t="s">
        <v>9</v>
      </c>
      <c r="B72" s="13" t="s">
        <v>10</v>
      </c>
      <c r="C72" s="2"/>
      <c r="D72" s="2"/>
      <c r="E72" s="50"/>
      <c r="F72" s="74"/>
      <c r="G72" s="43"/>
      <c r="H72" s="43"/>
      <c r="M72" s="54"/>
      <c r="N72" s="54"/>
    </row>
    <row r="73" spans="1:17">
      <c r="B73" s="12"/>
      <c r="C73" s="2"/>
      <c r="D73" s="2"/>
      <c r="E73" s="50"/>
      <c r="F73" s="74"/>
      <c r="O73" s="54"/>
      <c r="P73" s="54"/>
      <c r="Q73" s="54"/>
    </row>
    <row r="74" spans="1:17" ht="39" customHeight="1">
      <c r="A74" s="8" t="s">
        <v>11</v>
      </c>
      <c r="B74" s="12" t="s">
        <v>53</v>
      </c>
      <c r="C74" s="2" t="s">
        <v>12</v>
      </c>
      <c r="D74" s="2">
        <v>160</v>
      </c>
      <c r="E74" s="50"/>
      <c r="F74" s="74">
        <f>D74*E74</f>
        <v>0</v>
      </c>
      <c r="P74" s="54"/>
    </row>
    <row r="75" spans="1:17">
      <c r="B75" s="12"/>
      <c r="C75" s="2"/>
      <c r="D75" s="2"/>
      <c r="E75" s="50"/>
      <c r="F75" s="74"/>
      <c r="O75" s="54"/>
    </row>
    <row r="76" spans="1:17" ht="26">
      <c r="A76" s="8" t="s">
        <v>14</v>
      </c>
      <c r="B76" s="12" t="s">
        <v>96</v>
      </c>
      <c r="C76" s="2" t="s">
        <v>7</v>
      </c>
      <c r="D76" s="2">
        <v>400</v>
      </c>
      <c r="E76" s="50"/>
      <c r="F76" s="74">
        <f>D76*E76</f>
        <v>0</v>
      </c>
    </row>
    <row r="77" spans="1:17">
      <c r="B77" s="12"/>
      <c r="C77" s="2"/>
      <c r="D77" s="2"/>
      <c r="E77" s="50"/>
      <c r="F77" s="74"/>
    </row>
    <row r="78" spans="1:17" ht="40.5" customHeight="1">
      <c r="A78" s="8" t="s">
        <v>15</v>
      </c>
      <c r="B78" s="12" t="s">
        <v>54</v>
      </c>
      <c r="C78" s="2" t="s">
        <v>12</v>
      </c>
      <c r="D78" s="2">
        <v>880</v>
      </c>
      <c r="E78" s="50"/>
      <c r="F78" s="74">
        <f>D78*E78</f>
        <v>0</v>
      </c>
      <c r="P78" s="54"/>
    </row>
    <row r="79" spans="1:17">
      <c r="B79" s="12"/>
      <c r="C79" s="2"/>
      <c r="D79" s="2"/>
      <c r="E79" s="50"/>
      <c r="F79" s="74"/>
    </row>
    <row r="80" spans="1:17" ht="38.25" customHeight="1">
      <c r="A80" s="8" t="s">
        <v>51</v>
      </c>
      <c r="B80" s="12" t="s">
        <v>99</v>
      </c>
      <c r="C80" s="2" t="s">
        <v>12</v>
      </c>
      <c r="D80" s="2">
        <v>800</v>
      </c>
      <c r="E80" s="50"/>
      <c r="F80" s="74">
        <f>D80*E80</f>
        <v>0</v>
      </c>
      <c r="P80" s="54"/>
    </row>
    <row r="81" spans="1:16">
      <c r="B81" s="12"/>
      <c r="C81" s="2"/>
      <c r="D81" s="2"/>
      <c r="E81" s="50"/>
      <c r="F81" s="74"/>
      <c r="M81" s="54"/>
      <c r="N81" s="54"/>
    </row>
    <row r="82" spans="1:16" ht="39.75" customHeight="1">
      <c r="A82" s="8" t="s">
        <v>52</v>
      </c>
      <c r="B82" s="12" t="s">
        <v>60</v>
      </c>
      <c r="C82" s="2" t="s">
        <v>12</v>
      </c>
      <c r="D82" s="2">
        <v>470</v>
      </c>
      <c r="E82" s="50"/>
      <c r="F82" s="74">
        <f>D82*E82</f>
        <v>0</v>
      </c>
      <c r="O82" s="54"/>
    </row>
    <row r="83" spans="1:16">
      <c r="B83" s="12"/>
      <c r="C83" s="2"/>
      <c r="D83" s="2"/>
      <c r="E83" s="50"/>
      <c r="F83" s="74"/>
      <c r="P83" s="54"/>
    </row>
    <row r="84" spans="1:16" ht="66.75" customHeight="1">
      <c r="A84" s="8" t="s">
        <v>36</v>
      </c>
      <c r="B84" s="12" t="s">
        <v>92</v>
      </c>
      <c r="C84" s="2" t="s">
        <v>12</v>
      </c>
      <c r="D84" s="2">
        <v>230</v>
      </c>
      <c r="E84" s="50"/>
      <c r="F84" s="74">
        <f>D84*E84</f>
        <v>0</v>
      </c>
      <c r="P84" s="54"/>
    </row>
    <row r="85" spans="1:16">
      <c r="B85" s="12"/>
      <c r="C85" s="2"/>
      <c r="D85" s="2"/>
      <c r="E85" s="50"/>
      <c r="F85" s="74"/>
    </row>
    <row r="86" spans="1:16" ht="52.5" customHeight="1">
      <c r="A86" s="8" t="s">
        <v>35</v>
      </c>
      <c r="B86" s="12" t="s">
        <v>85</v>
      </c>
      <c r="C86" s="2" t="s">
        <v>12</v>
      </c>
      <c r="D86" s="2">
        <v>100</v>
      </c>
      <c r="E86" s="50"/>
      <c r="F86" s="74">
        <f>D86*E86</f>
        <v>0</v>
      </c>
      <c r="P86" s="54"/>
    </row>
    <row r="87" spans="1:16">
      <c r="B87" s="12"/>
      <c r="C87" s="2"/>
      <c r="D87" s="2"/>
      <c r="E87" s="50"/>
      <c r="F87" s="74"/>
    </row>
    <row r="88" spans="1:16" ht="26.25" customHeight="1">
      <c r="A88" s="8" t="s">
        <v>55</v>
      </c>
      <c r="B88" s="12" t="s">
        <v>64</v>
      </c>
      <c r="C88" s="2" t="s">
        <v>12</v>
      </c>
      <c r="D88" s="2">
        <v>1580</v>
      </c>
      <c r="E88" s="50"/>
      <c r="F88" s="74">
        <f>D88*E88</f>
        <v>0</v>
      </c>
      <c r="M88" s="54"/>
      <c r="N88" s="54"/>
    </row>
    <row r="89" spans="1:16">
      <c r="B89" s="12"/>
      <c r="C89" s="2"/>
      <c r="D89" s="2"/>
      <c r="E89" s="50"/>
      <c r="F89" s="74"/>
    </row>
    <row r="90" spans="1:16" ht="39">
      <c r="A90" s="8" t="s">
        <v>56</v>
      </c>
      <c r="B90" s="12" t="s">
        <v>94</v>
      </c>
      <c r="C90" s="2" t="s">
        <v>7</v>
      </c>
      <c r="D90" s="2">
        <v>680</v>
      </c>
      <c r="E90" s="50"/>
      <c r="F90" s="74">
        <f>D90*E90</f>
        <v>0</v>
      </c>
    </row>
    <row r="91" spans="1:16">
      <c r="B91" s="12"/>
      <c r="C91" s="2"/>
      <c r="D91" s="2"/>
      <c r="E91" s="50"/>
      <c r="F91" s="74"/>
    </row>
    <row r="92" spans="1:16">
      <c r="A92" s="20"/>
      <c r="B92" s="21" t="s">
        <v>16</v>
      </c>
      <c r="C92" s="22"/>
      <c r="D92" s="22"/>
      <c r="E92" s="51"/>
      <c r="F92" s="82">
        <f>SUM(F74:F90)</f>
        <v>0</v>
      </c>
    </row>
    <row r="93" spans="1:16">
      <c r="A93" s="38"/>
      <c r="B93" s="19"/>
      <c r="C93" s="39"/>
      <c r="D93" s="39"/>
      <c r="E93" s="50"/>
      <c r="F93" s="83"/>
    </row>
    <row r="94" spans="1:16">
      <c r="A94" s="38"/>
      <c r="B94" s="19"/>
      <c r="C94" s="39"/>
      <c r="D94" s="39"/>
      <c r="E94" s="50"/>
      <c r="F94" s="83"/>
    </row>
    <row r="95" spans="1:16">
      <c r="A95" s="10" t="s">
        <v>17</v>
      </c>
      <c r="B95" s="13" t="s">
        <v>29</v>
      </c>
      <c r="C95" s="2"/>
      <c r="D95" s="2"/>
      <c r="E95" s="50"/>
      <c r="F95" s="74"/>
    </row>
    <row r="96" spans="1:16">
      <c r="B96" s="12"/>
      <c r="C96" s="2"/>
      <c r="D96" s="2"/>
      <c r="E96" s="50"/>
      <c r="F96" s="74"/>
    </row>
    <row r="97" spans="1:6" ht="25.5" customHeight="1">
      <c r="A97" s="15" t="s">
        <v>18</v>
      </c>
      <c r="B97" s="56" t="s">
        <v>66</v>
      </c>
      <c r="C97" s="2" t="s">
        <v>12</v>
      </c>
      <c r="D97" s="2">
        <v>100</v>
      </c>
      <c r="E97" s="50"/>
      <c r="F97" s="74">
        <f>D97*E97</f>
        <v>0</v>
      </c>
    </row>
    <row r="98" spans="1:6">
      <c r="A98" s="15"/>
      <c r="B98" s="56"/>
      <c r="C98" s="2"/>
      <c r="D98" s="2"/>
      <c r="E98" s="50"/>
      <c r="F98" s="74"/>
    </row>
    <row r="99" spans="1:6" ht="49.5" customHeight="1">
      <c r="A99" s="15" t="s">
        <v>19</v>
      </c>
      <c r="B99" s="56" t="s">
        <v>86</v>
      </c>
      <c r="C99" s="2" t="s">
        <v>12</v>
      </c>
      <c r="D99" s="2">
        <v>600</v>
      </c>
      <c r="E99" s="50"/>
      <c r="F99" s="74">
        <f>D99*E99</f>
        <v>0</v>
      </c>
    </row>
    <row r="100" spans="1:6">
      <c r="A100" s="15"/>
      <c r="B100" s="56"/>
      <c r="C100" s="2"/>
      <c r="D100" s="2"/>
      <c r="E100" s="50"/>
      <c r="F100" s="74"/>
    </row>
    <row r="101" spans="1:6" ht="13.5" customHeight="1">
      <c r="A101" s="58" t="s">
        <v>49</v>
      </c>
      <c r="B101" s="56" t="s">
        <v>30</v>
      </c>
      <c r="C101" s="2" t="s">
        <v>7</v>
      </c>
      <c r="D101" s="2">
        <v>680</v>
      </c>
      <c r="E101" s="50"/>
      <c r="F101" s="74">
        <f>D101*E101</f>
        <v>0</v>
      </c>
    </row>
    <row r="102" spans="1:6">
      <c r="B102" s="12"/>
      <c r="C102" s="2"/>
      <c r="D102" s="2"/>
      <c r="E102" s="50"/>
      <c r="F102" s="74"/>
    </row>
    <row r="103" spans="1:6" ht="11.25" customHeight="1">
      <c r="A103" s="20"/>
      <c r="B103" s="87" t="s">
        <v>31</v>
      </c>
      <c r="C103" s="87"/>
      <c r="D103" s="22"/>
      <c r="E103" s="51"/>
      <c r="F103" s="82">
        <f>SUM(F97:F101)</f>
        <v>0</v>
      </c>
    </row>
    <row r="104" spans="1:6">
      <c r="A104" s="38"/>
      <c r="B104" s="40"/>
      <c r="C104" s="44"/>
      <c r="D104" s="39"/>
      <c r="E104" s="50"/>
      <c r="F104" s="83"/>
    </row>
    <row r="105" spans="1:6">
      <c r="B105" s="12"/>
      <c r="C105" s="2"/>
      <c r="D105" s="2"/>
      <c r="E105" s="50"/>
      <c r="F105" s="74"/>
    </row>
    <row r="106" spans="1:6" ht="14.25" customHeight="1">
      <c r="A106" s="10" t="s">
        <v>20</v>
      </c>
      <c r="B106" s="13" t="s">
        <v>21</v>
      </c>
      <c r="C106" s="2"/>
      <c r="D106" s="2"/>
      <c r="E106" s="50"/>
      <c r="F106" s="74"/>
    </row>
    <row r="107" spans="1:6" ht="11.25" customHeight="1">
      <c r="B107" s="12"/>
      <c r="C107" s="2"/>
      <c r="D107" s="2"/>
      <c r="E107" s="50"/>
      <c r="F107" s="74"/>
    </row>
    <row r="108" spans="1:6" ht="27.25" customHeight="1">
      <c r="A108" s="15" t="s">
        <v>22</v>
      </c>
      <c r="B108" s="56" t="s">
        <v>70</v>
      </c>
      <c r="C108" s="2" t="s">
        <v>6</v>
      </c>
      <c r="D108" s="2">
        <f>22+25+35</f>
        <v>82</v>
      </c>
      <c r="E108" s="50"/>
      <c r="F108" s="74">
        <f>D108*E108</f>
        <v>0</v>
      </c>
    </row>
    <row r="109" spans="1:6" ht="14" customHeight="1">
      <c r="A109" s="15"/>
      <c r="B109" s="56"/>
      <c r="C109" s="2"/>
      <c r="D109" s="2"/>
      <c r="E109" s="50"/>
      <c r="F109" s="74"/>
    </row>
    <row r="110" spans="1:6" ht="30" customHeight="1">
      <c r="A110" s="15" t="s">
        <v>23</v>
      </c>
      <c r="B110" s="56" t="s">
        <v>59</v>
      </c>
      <c r="C110" s="2" t="s">
        <v>6</v>
      </c>
      <c r="D110" s="2">
        <v>20</v>
      </c>
      <c r="E110" s="50"/>
      <c r="F110" s="74">
        <f>D110*E110</f>
        <v>0</v>
      </c>
    </row>
    <row r="111" spans="1:6" ht="14" customHeight="1">
      <c r="A111" s="15"/>
      <c r="B111" s="56"/>
      <c r="C111" s="2"/>
      <c r="D111" s="2"/>
      <c r="E111" s="50"/>
      <c r="F111" s="74"/>
    </row>
    <row r="112" spans="1:6" ht="27" customHeight="1">
      <c r="A112" s="15" t="s">
        <v>24</v>
      </c>
      <c r="B112" s="56" t="s">
        <v>95</v>
      </c>
      <c r="C112" s="2" t="s">
        <v>6</v>
      </c>
      <c r="D112" s="2">
        <v>27</v>
      </c>
      <c r="E112" s="50"/>
      <c r="F112" s="74">
        <f>D112*E112</f>
        <v>0</v>
      </c>
    </row>
    <row r="113" spans="1:6" ht="12" customHeight="1">
      <c r="A113" s="15"/>
      <c r="B113" s="56"/>
      <c r="C113" s="2"/>
      <c r="D113" s="2"/>
      <c r="E113" s="50"/>
      <c r="F113" s="74"/>
    </row>
    <row r="114" spans="1:6" ht="12.75" customHeight="1">
      <c r="A114" s="15" t="s">
        <v>67</v>
      </c>
      <c r="B114" s="56" t="s">
        <v>75</v>
      </c>
      <c r="C114" s="2" t="s">
        <v>6</v>
      </c>
      <c r="D114" s="2">
        <v>100</v>
      </c>
      <c r="E114" s="50"/>
      <c r="F114" s="74">
        <f>D114*E114</f>
        <v>0</v>
      </c>
    </row>
    <row r="115" spans="1:6" ht="12" customHeight="1">
      <c r="A115" s="15"/>
      <c r="B115" s="56"/>
      <c r="C115" s="2"/>
      <c r="D115" s="2"/>
      <c r="E115" s="50"/>
      <c r="F115" s="74"/>
    </row>
    <row r="116" spans="1:6" ht="24">
      <c r="A116" s="68" t="s">
        <v>68</v>
      </c>
      <c r="B116" s="43" t="s">
        <v>76</v>
      </c>
      <c r="C116" s="65" t="s">
        <v>7</v>
      </c>
      <c r="D116" s="53">
        <f>SUM(D108:D114)</f>
        <v>229</v>
      </c>
      <c r="E116" s="66"/>
      <c r="F116" s="74">
        <f>D116*E116</f>
        <v>0</v>
      </c>
    </row>
    <row r="117" spans="1:6" ht="12" customHeight="1">
      <c r="A117" s="64"/>
      <c r="B117" s="43"/>
      <c r="C117" s="65"/>
      <c r="D117" s="53"/>
      <c r="E117" s="66"/>
      <c r="F117" s="67"/>
    </row>
    <row r="118" spans="1:6" ht="40.5" customHeight="1">
      <c r="A118" s="15" t="s">
        <v>71</v>
      </c>
      <c r="B118" s="56" t="s">
        <v>58</v>
      </c>
      <c r="C118" s="2"/>
      <c r="D118" s="2"/>
      <c r="E118" s="50"/>
      <c r="F118" s="74"/>
    </row>
    <row r="119" spans="1:6">
      <c r="A119" s="15"/>
      <c r="B119" s="56" t="s">
        <v>104</v>
      </c>
      <c r="C119" s="2" t="s">
        <v>41</v>
      </c>
      <c r="D119" s="2">
        <v>1</v>
      </c>
      <c r="E119" s="50"/>
      <c r="F119" s="74">
        <f t="shared" ref="F119" si="0">D119*E119</f>
        <v>0</v>
      </c>
    </row>
    <row r="120" spans="1:6">
      <c r="A120" s="15"/>
      <c r="B120" s="56" t="s">
        <v>93</v>
      </c>
      <c r="C120" s="2" t="s">
        <v>41</v>
      </c>
      <c r="D120" s="2">
        <v>2</v>
      </c>
      <c r="E120" s="50"/>
      <c r="F120" s="74">
        <f t="shared" ref="F120" si="1">D120*E120</f>
        <v>0</v>
      </c>
    </row>
    <row r="121" spans="1:6">
      <c r="A121" s="15"/>
      <c r="B121" s="56"/>
      <c r="C121" s="2"/>
      <c r="D121" s="2"/>
      <c r="E121" s="50"/>
      <c r="F121" s="74"/>
    </row>
    <row r="122" spans="1:6" ht="39">
      <c r="A122" s="15" t="s">
        <v>77</v>
      </c>
      <c r="B122" s="56" t="s">
        <v>107</v>
      </c>
      <c r="C122" s="2"/>
      <c r="D122" s="2"/>
      <c r="E122" s="50"/>
      <c r="F122" s="74"/>
    </row>
    <row r="123" spans="1:6" ht="15.75" customHeight="1">
      <c r="A123" s="15"/>
      <c r="B123" s="56" t="s">
        <v>69</v>
      </c>
      <c r="C123" s="2" t="s">
        <v>41</v>
      </c>
      <c r="D123" s="2">
        <v>3</v>
      </c>
      <c r="E123" s="50"/>
      <c r="F123" s="74">
        <f t="shared" ref="F123:F129" si="2">D123*E123</f>
        <v>0</v>
      </c>
    </row>
    <row r="124" spans="1:6" ht="12" customHeight="1">
      <c r="B124" s="12"/>
      <c r="C124" s="2"/>
      <c r="D124" s="2"/>
      <c r="E124" s="50"/>
      <c r="F124" s="74"/>
    </row>
    <row r="125" spans="1:6" ht="31.5" customHeight="1">
      <c r="A125" s="68" t="s">
        <v>78</v>
      </c>
      <c r="B125" s="43" t="s">
        <v>102</v>
      </c>
      <c r="C125" s="18" t="s">
        <v>12</v>
      </c>
      <c r="D125" s="70">
        <f>0.5*90</f>
        <v>45</v>
      </c>
      <c r="E125" s="53"/>
      <c r="F125" s="74">
        <f t="shared" ref="F125" si="3">D125*E125</f>
        <v>0</v>
      </c>
    </row>
    <row r="126" spans="1:6">
      <c r="A126" s="68"/>
      <c r="B126" s="43"/>
      <c r="C126" s="18"/>
      <c r="D126" s="65"/>
      <c r="E126" s="65"/>
      <c r="F126" s="81"/>
    </row>
    <row r="127" spans="1:6" ht="27.75" customHeight="1">
      <c r="A127" s="68" t="s">
        <v>87</v>
      </c>
      <c r="B127" s="43" t="s">
        <v>88</v>
      </c>
      <c r="C127" s="18" t="s">
        <v>6</v>
      </c>
      <c r="D127" s="70">
        <v>90</v>
      </c>
      <c r="E127" s="53"/>
      <c r="F127" s="74">
        <f t="shared" si="2"/>
        <v>0</v>
      </c>
    </row>
    <row r="128" spans="1:6">
      <c r="A128" s="68"/>
      <c r="B128" s="43"/>
      <c r="C128" s="18"/>
      <c r="D128" s="65"/>
      <c r="E128" s="65"/>
      <c r="F128" s="81"/>
    </row>
    <row r="129" spans="1:6" ht="27.75" customHeight="1">
      <c r="A129" s="68" t="s">
        <v>103</v>
      </c>
      <c r="B129" s="43" t="s">
        <v>91</v>
      </c>
      <c r="C129" s="18" t="s">
        <v>6</v>
      </c>
      <c r="D129" s="70">
        <v>90</v>
      </c>
      <c r="E129" s="53"/>
      <c r="F129" s="74">
        <f t="shared" si="2"/>
        <v>0</v>
      </c>
    </row>
    <row r="130" spans="1:6">
      <c r="A130" s="64"/>
      <c r="B130" s="43"/>
      <c r="C130" s="65"/>
      <c r="D130" s="53"/>
      <c r="E130" s="66"/>
      <c r="F130" s="67"/>
    </row>
    <row r="131" spans="1:6">
      <c r="A131" s="20"/>
      <c r="B131" s="21" t="s">
        <v>32</v>
      </c>
      <c r="C131" s="22"/>
      <c r="D131" s="22"/>
      <c r="E131" s="51"/>
      <c r="F131" s="82">
        <f>SUM(F108:F129)</f>
        <v>0</v>
      </c>
    </row>
    <row r="132" spans="1:6">
      <c r="A132" s="38"/>
      <c r="B132" s="19"/>
      <c r="C132" s="39"/>
      <c r="D132" s="39"/>
      <c r="E132" s="50"/>
      <c r="F132" s="83"/>
    </row>
    <row r="133" spans="1:6">
      <c r="A133" s="61"/>
      <c r="B133" s="40"/>
      <c r="C133" s="40"/>
      <c r="D133" s="40"/>
      <c r="E133" s="50"/>
      <c r="F133" s="83"/>
    </row>
    <row r="134" spans="1:6">
      <c r="A134" s="10" t="s">
        <v>25</v>
      </c>
      <c r="B134" s="13" t="s">
        <v>33</v>
      </c>
      <c r="C134" s="2"/>
      <c r="D134" s="2"/>
      <c r="E134" s="50"/>
      <c r="F134" s="74"/>
    </row>
    <row r="135" spans="1:6">
      <c r="B135" s="12"/>
      <c r="C135" s="2"/>
      <c r="D135" s="2"/>
      <c r="E135" s="50"/>
      <c r="F135" s="74"/>
    </row>
    <row r="136" spans="1:6">
      <c r="A136" s="8" t="s">
        <v>61</v>
      </c>
      <c r="B136" s="12" t="s">
        <v>26</v>
      </c>
      <c r="C136" s="2" t="s">
        <v>27</v>
      </c>
      <c r="D136" s="2">
        <v>15</v>
      </c>
      <c r="E136" s="50"/>
      <c r="F136" s="74">
        <f>D136*E136</f>
        <v>0</v>
      </c>
    </row>
    <row r="137" spans="1:6">
      <c r="B137" s="12"/>
      <c r="C137" s="2"/>
      <c r="D137" s="2"/>
      <c r="E137" s="50"/>
      <c r="F137" s="74"/>
    </row>
    <row r="138" spans="1:6">
      <c r="A138" s="8" t="s">
        <v>62</v>
      </c>
      <c r="B138" s="12" t="s">
        <v>28</v>
      </c>
      <c r="C138" s="2" t="s">
        <v>27</v>
      </c>
      <c r="D138" s="2">
        <v>30</v>
      </c>
      <c r="E138" s="50"/>
      <c r="F138" s="74">
        <f>D138*E138</f>
        <v>0</v>
      </c>
    </row>
    <row r="139" spans="1:6">
      <c r="A139"/>
      <c r="B139" s="12"/>
      <c r="C139" s="2"/>
      <c r="D139" s="2"/>
      <c r="E139" s="50"/>
      <c r="F139" s="74"/>
    </row>
    <row r="140" spans="1:6">
      <c r="A140" s="8" t="s">
        <v>73</v>
      </c>
      <c r="B140" s="12" t="s">
        <v>74</v>
      </c>
      <c r="C140" s="2" t="s">
        <v>41</v>
      </c>
      <c r="D140" s="2">
        <v>1</v>
      </c>
      <c r="E140" s="50"/>
      <c r="F140" s="74">
        <f>D140*E140</f>
        <v>0</v>
      </c>
    </row>
    <row r="141" spans="1:6">
      <c r="A141"/>
      <c r="B141" s="12"/>
      <c r="C141" s="2"/>
      <c r="D141" s="2"/>
      <c r="E141" s="50"/>
      <c r="F141" s="74"/>
    </row>
    <row r="142" spans="1:6">
      <c r="A142" s="23"/>
      <c r="B142" s="87" t="s">
        <v>34</v>
      </c>
      <c r="C142" s="87"/>
      <c r="D142" s="87"/>
      <c r="E142" s="51"/>
      <c r="F142" s="82">
        <f>SUM(F136:F140)</f>
        <v>0</v>
      </c>
    </row>
    <row r="143" spans="1:6">
      <c r="A143"/>
      <c r="B143" s="12"/>
      <c r="C143" s="2"/>
      <c r="D143" s="2"/>
      <c r="E143" s="50"/>
      <c r="F143" s="74"/>
    </row>
    <row r="144" spans="1:6">
      <c r="A144"/>
      <c r="B144" s="12"/>
      <c r="C144" s="2"/>
      <c r="D144" s="2"/>
      <c r="E144" s="50"/>
      <c r="F144" s="84"/>
    </row>
    <row r="145" spans="1:6">
      <c r="A145"/>
      <c r="B145" s="12"/>
      <c r="C145" s="2"/>
      <c r="D145" s="2"/>
      <c r="E145" s="50"/>
      <c r="F145" s="84"/>
    </row>
    <row r="146" spans="1:6">
      <c r="A146"/>
      <c r="B146" s="12"/>
      <c r="C146" s="2"/>
      <c r="D146" s="2"/>
      <c r="E146" s="50"/>
      <c r="F146" s="84"/>
    </row>
    <row r="147" spans="1:6">
      <c r="A147"/>
      <c r="B147" s="12"/>
      <c r="C147" s="2"/>
      <c r="D147" s="2"/>
      <c r="E147" s="50"/>
      <c r="F147" s="84"/>
    </row>
    <row r="148" spans="1:6">
      <c r="A148"/>
      <c r="B148" s="12"/>
      <c r="C148" s="2"/>
      <c r="D148" s="2"/>
      <c r="E148" s="50"/>
      <c r="F148" s="84"/>
    </row>
    <row r="149" spans="1:6">
      <c r="A149"/>
      <c r="B149" s="12"/>
      <c r="C149" s="2"/>
      <c r="D149" s="2"/>
      <c r="E149" s="50"/>
      <c r="F149" s="84"/>
    </row>
    <row r="150" spans="1:6">
      <c r="A150"/>
      <c r="B150" s="12"/>
      <c r="C150" s="2"/>
      <c r="D150" s="2"/>
      <c r="E150" s="50"/>
      <c r="F150" s="84"/>
    </row>
    <row r="151" spans="1:6">
      <c r="A151"/>
      <c r="B151" s="12"/>
      <c r="C151" s="2"/>
      <c r="D151" s="2"/>
      <c r="E151" s="50"/>
      <c r="F151" s="84"/>
    </row>
    <row r="152" spans="1:6">
      <c r="A152"/>
      <c r="B152" s="12"/>
      <c r="C152" s="2"/>
      <c r="D152" s="2"/>
      <c r="E152" s="50"/>
      <c r="F152" s="84"/>
    </row>
    <row r="153" spans="1:6">
      <c r="A153"/>
      <c r="B153" s="12"/>
      <c r="C153" s="2"/>
      <c r="D153" s="2"/>
      <c r="E153" s="50"/>
      <c r="F153" s="84"/>
    </row>
    <row r="154" spans="1:6">
      <c r="A154"/>
      <c r="B154" s="12"/>
      <c r="C154" s="2"/>
      <c r="D154" s="2"/>
      <c r="E154" s="50"/>
      <c r="F154" s="84"/>
    </row>
    <row r="155" spans="1:6">
      <c r="A155"/>
      <c r="B155" s="12"/>
      <c r="C155" s="2"/>
      <c r="D155" s="2"/>
      <c r="E155" s="50"/>
      <c r="F155" s="84"/>
    </row>
    <row r="156" spans="1:6">
      <c r="A156"/>
      <c r="B156" s="12"/>
      <c r="C156" s="2"/>
      <c r="D156" s="2"/>
      <c r="E156" s="50"/>
      <c r="F156" s="84"/>
    </row>
    <row r="157" spans="1:6">
      <c r="A157"/>
      <c r="B157" s="12"/>
      <c r="C157" s="2"/>
      <c r="D157" s="2"/>
      <c r="E157" s="50"/>
      <c r="F157" s="85"/>
    </row>
    <row r="158" spans="1:6">
      <c r="A158"/>
      <c r="B158" s="12"/>
      <c r="C158" s="2"/>
      <c r="D158" s="2"/>
      <c r="E158" s="50"/>
      <c r="F158" s="85"/>
    </row>
    <row r="159" spans="1:6">
      <c r="A159"/>
      <c r="B159" s="12"/>
      <c r="C159" s="2"/>
      <c r="D159" s="2"/>
      <c r="E159" s="50"/>
      <c r="F159" s="85"/>
    </row>
    <row r="160" spans="1:6">
      <c r="A160"/>
      <c r="B160" s="12"/>
      <c r="C160" s="2"/>
      <c r="D160" s="2"/>
      <c r="E160" s="50"/>
      <c r="F160" s="85"/>
    </row>
    <row r="161" spans="1:6">
      <c r="A161"/>
      <c r="B161" s="12"/>
      <c r="C161" s="2"/>
      <c r="D161" s="2"/>
      <c r="E161" s="50"/>
      <c r="F161" s="85"/>
    </row>
    <row r="162" spans="1:6">
      <c r="A162"/>
      <c r="B162" s="12"/>
      <c r="C162" s="2"/>
      <c r="D162" s="2"/>
      <c r="E162" s="50"/>
      <c r="F162" s="85"/>
    </row>
    <row r="163" spans="1:6">
      <c r="A163"/>
      <c r="B163" s="12"/>
      <c r="C163" s="2"/>
      <c r="D163" s="2"/>
      <c r="E163" s="50"/>
      <c r="F163" s="85"/>
    </row>
    <row r="164" spans="1:6">
      <c r="A164"/>
      <c r="B164" s="12"/>
      <c r="C164" s="2"/>
      <c r="D164" s="2"/>
      <c r="E164" s="50"/>
      <c r="F164" s="85"/>
    </row>
    <row r="165" spans="1:6">
      <c r="A165"/>
      <c r="B165" s="12"/>
      <c r="C165" s="2"/>
      <c r="D165" s="2"/>
      <c r="E165" s="50"/>
      <c r="F165" s="85"/>
    </row>
    <row r="166" spans="1:6">
      <c r="A166"/>
      <c r="B166" s="12"/>
      <c r="C166" s="2"/>
      <c r="D166" s="2"/>
      <c r="E166" s="50"/>
      <c r="F166" s="85"/>
    </row>
    <row r="167" spans="1:6">
      <c r="A167"/>
      <c r="B167" s="12"/>
      <c r="C167" s="2"/>
      <c r="D167" s="2"/>
      <c r="E167" s="50"/>
      <c r="F167" s="85"/>
    </row>
    <row r="168" spans="1:6">
      <c r="A168"/>
      <c r="B168" s="12"/>
      <c r="C168" s="2"/>
      <c r="D168" s="2"/>
      <c r="E168" s="50"/>
      <c r="F168" s="85"/>
    </row>
    <row r="169" spans="1:6">
      <c r="A169"/>
      <c r="B169" s="12"/>
      <c r="C169" s="2"/>
      <c r="D169" s="2"/>
      <c r="E169" s="50"/>
      <c r="F169" s="85"/>
    </row>
    <row r="170" spans="1:6">
      <c r="A170"/>
      <c r="B170" s="12"/>
      <c r="C170" s="2"/>
      <c r="D170" s="2"/>
      <c r="E170" s="50"/>
      <c r="F170" s="85"/>
    </row>
    <row r="171" spans="1:6">
      <c r="A171"/>
      <c r="B171" s="12"/>
      <c r="C171" s="2"/>
      <c r="D171" s="2"/>
      <c r="E171" s="50"/>
      <c r="F171" s="85"/>
    </row>
    <row r="172" spans="1:6">
      <c r="A172"/>
      <c r="B172" s="12"/>
      <c r="C172" s="2"/>
      <c r="D172" s="2"/>
      <c r="E172" s="50"/>
      <c r="F172" s="85"/>
    </row>
    <row r="173" spans="1:6">
      <c r="A173"/>
      <c r="B173" s="12"/>
      <c r="C173" s="2"/>
      <c r="D173" s="2"/>
      <c r="E173" s="50"/>
      <c r="F173" s="85"/>
    </row>
    <row r="174" spans="1:6">
      <c r="A174"/>
      <c r="B174" s="12"/>
      <c r="C174" s="2"/>
      <c r="D174" s="2"/>
      <c r="E174" s="50"/>
      <c r="F174" s="85"/>
    </row>
    <row r="175" spans="1:6">
      <c r="A175"/>
      <c r="B175" s="12"/>
      <c r="C175" s="2"/>
      <c r="D175" s="2"/>
      <c r="E175" s="50"/>
      <c r="F175" s="85"/>
    </row>
    <row r="176" spans="1:6">
      <c r="A176"/>
      <c r="B176" s="12"/>
      <c r="C176" s="2"/>
      <c r="D176" s="2"/>
      <c r="E176" s="50"/>
      <c r="F176" s="85"/>
    </row>
    <row r="177" spans="1:6">
      <c r="A177"/>
      <c r="B177" s="12"/>
      <c r="C177" s="2"/>
      <c r="D177" s="2"/>
      <c r="E177" s="50"/>
      <c r="F177" s="85"/>
    </row>
    <row r="178" spans="1:6">
      <c r="A178"/>
      <c r="B178" s="12"/>
      <c r="C178" s="2"/>
      <c r="D178" s="2"/>
      <c r="E178" s="50"/>
      <c r="F178" s="85"/>
    </row>
    <row r="179" spans="1:6">
      <c r="A179"/>
      <c r="B179" s="12"/>
      <c r="C179" s="2"/>
      <c r="D179" s="2"/>
      <c r="E179" s="50"/>
      <c r="F179" s="85"/>
    </row>
    <row r="180" spans="1:6">
      <c r="A180"/>
      <c r="B180" s="12"/>
      <c r="C180" s="2"/>
      <c r="D180" s="2"/>
      <c r="E180" s="50"/>
      <c r="F180" s="85"/>
    </row>
    <row r="181" spans="1:6">
      <c r="A181"/>
      <c r="B181" s="12"/>
      <c r="C181" s="2"/>
      <c r="D181" s="2"/>
      <c r="E181" s="50"/>
      <c r="F181" s="85"/>
    </row>
    <row r="182" spans="1:6">
      <c r="A182"/>
      <c r="B182" s="12"/>
      <c r="C182" s="2"/>
      <c r="D182" s="2"/>
      <c r="E182" s="50"/>
      <c r="F182" s="85"/>
    </row>
    <row r="183" spans="1:6">
      <c r="A183"/>
      <c r="B183" s="12"/>
      <c r="C183" s="2"/>
      <c r="D183" s="2"/>
      <c r="E183" s="50"/>
      <c r="F183" s="85"/>
    </row>
    <row r="184" spans="1:6">
      <c r="A184"/>
      <c r="B184" s="12"/>
      <c r="C184" s="2"/>
      <c r="D184" s="2"/>
      <c r="E184" s="50"/>
      <c r="F184" s="85"/>
    </row>
    <row r="185" spans="1:6">
      <c r="A185"/>
      <c r="B185" s="12"/>
      <c r="C185" s="2"/>
      <c r="D185" s="2"/>
      <c r="E185" s="50"/>
      <c r="F185" s="85"/>
    </row>
    <row r="186" spans="1:6">
      <c r="A186"/>
      <c r="B186" s="12"/>
      <c r="C186" s="2"/>
      <c r="D186" s="2"/>
      <c r="E186" s="50"/>
      <c r="F186" s="85"/>
    </row>
    <row r="187" spans="1:6">
      <c r="A187"/>
      <c r="B187" s="12"/>
      <c r="C187" s="2"/>
      <c r="D187" s="2"/>
      <c r="E187" s="50"/>
      <c r="F187" s="85"/>
    </row>
    <row r="188" spans="1:6">
      <c r="A188"/>
      <c r="B188" s="12"/>
      <c r="C188" s="2"/>
      <c r="D188" s="2"/>
      <c r="E188" s="50"/>
      <c r="F188" s="85"/>
    </row>
    <row r="189" spans="1:6">
      <c r="A189"/>
      <c r="B189" s="12"/>
      <c r="C189" s="2"/>
      <c r="D189" s="2"/>
      <c r="E189" s="50"/>
      <c r="F189" s="85"/>
    </row>
    <row r="190" spans="1:6">
      <c r="A190"/>
      <c r="B190" s="12"/>
      <c r="C190" s="2"/>
      <c r="D190" s="2"/>
      <c r="E190" s="50"/>
      <c r="F190" s="85"/>
    </row>
    <row r="191" spans="1:6">
      <c r="A191"/>
      <c r="B191" s="12"/>
      <c r="C191" s="2"/>
      <c r="D191" s="2"/>
      <c r="E191" s="50"/>
      <c r="F191" s="85"/>
    </row>
    <row r="192" spans="1:6">
      <c r="A192"/>
      <c r="B192" s="12"/>
      <c r="C192" s="2"/>
      <c r="D192" s="2"/>
      <c r="E192" s="50"/>
      <c r="F192" s="85"/>
    </row>
    <row r="193" spans="1:6">
      <c r="A193"/>
      <c r="B193" s="12"/>
      <c r="C193" s="2"/>
      <c r="D193" s="2"/>
      <c r="E193" s="50"/>
      <c r="F193" s="85"/>
    </row>
    <row r="194" spans="1:6">
      <c r="A194"/>
      <c r="B194" s="12"/>
      <c r="C194" s="2"/>
      <c r="D194" s="2"/>
      <c r="E194" s="50"/>
      <c r="F194" s="85"/>
    </row>
    <row r="195" spans="1:6">
      <c r="A195"/>
      <c r="B195" s="12"/>
      <c r="C195" s="2"/>
      <c r="D195" s="2"/>
      <c r="E195" s="50"/>
      <c r="F195" s="85"/>
    </row>
    <row r="196" spans="1:6">
      <c r="A196"/>
      <c r="B196" s="12"/>
      <c r="C196" s="2"/>
      <c r="D196" s="2"/>
      <c r="E196" s="50"/>
      <c r="F196" s="85"/>
    </row>
    <row r="197" spans="1:6">
      <c r="A197"/>
      <c r="B197" s="12"/>
      <c r="C197" s="2"/>
      <c r="D197" s="2"/>
      <c r="E197" s="50"/>
      <c r="F197" s="85"/>
    </row>
    <row r="198" spans="1:6">
      <c r="A198"/>
      <c r="B198" s="12"/>
      <c r="C198" s="2"/>
      <c r="D198" s="2"/>
      <c r="E198" s="50"/>
      <c r="F198" s="85"/>
    </row>
    <row r="199" spans="1:6">
      <c r="A199"/>
      <c r="B199" s="12"/>
      <c r="C199" s="2"/>
      <c r="D199" s="2"/>
      <c r="E199" s="50"/>
      <c r="F199" s="85"/>
    </row>
    <row r="200" spans="1:6">
      <c r="A200"/>
      <c r="B200" s="12"/>
      <c r="C200" s="2"/>
      <c r="D200" s="2"/>
      <c r="E200" s="50"/>
      <c r="F200" s="85"/>
    </row>
    <row r="201" spans="1:6">
      <c r="A201"/>
      <c r="B201" s="12"/>
      <c r="C201" s="2"/>
      <c r="D201" s="2"/>
      <c r="E201" s="50"/>
      <c r="F201" s="85"/>
    </row>
    <row r="202" spans="1:6">
      <c r="A202"/>
      <c r="B202" s="12"/>
      <c r="C202" s="2"/>
      <c r="D202" s="2"/>
      <c r="E202" s="50"/>
      <c r="F202" s="85"/>
    </row>
    <row r="203" spans="1:6">
      <c r="A203"/>
      <c r="B203" s="12"/>
      <c r="C203" s="2"/>
      <c r="D203" s="2"/>
      <c r="E203" s="50"/>
      <c r="F203" s="85"/>
    </row>
    <row r="204" spans="1:6">
      <c r="A204"/>
      <c r="B204" s="12"/>
      <c r="C204" s="2"/>
      <c r="D204" s="2"/>
      <c r="E204" s="50"/>
      <c r="F204" s="85"/>
    </row>
    <row r="205" spans="1:6">
      <c r="A205"/>
      <c r="B205" s="12"/>
      <c r="C205" s="2"/>
      <c r="D205" s="2"/>
      <c r="E205" s="50"/>
      <c r="F205" s="85"/>
    </row>
    <row r="206" spans="1:6">
      <c r="A206"/>
      <c r="B206" s="12"/>
      <c r="C206" s="2"/>
      <c r="D206" s="2"/>
      <c r="E206" s="50"/>
      <c r="F206" s="85"/>
    </row>
    <row r="207" spans="1:6">
      <c r="A207"/>
      <c r="B207" s="12"/>
      <c r="C207" s="2"/>
      <c r="D207" s="2"/>
      <c r="E207" s="50"/>
      <c r="F207" s="85"/>
    </row>
    <row r="208" spans="1:6">
      <c r="A208"/>
      <c r="B208" s="12"/>
      <c r="C208" s="2"/>
      <c r="D208" s="2"/>
      <c r="E208" s="50"/>
      <c r="F208" s="85"/>
    </row>
    <row r="209" spans="1:6">
      <c r="A209"/>
      <c r="B209" s="12"/>
      <c r="C209" s="2"/>
      <c r="D209" s="2"/>
      <c r="E209" s="50"/>
      <c r="F209" s="85"/>
    </row>
    <row r="210" spans="1:6">
      <c r="A210"/>
      <c r="B210" s="12"/>
      <c r="C210" s="2"/>
      <c r="D210" s="2"/>
      <c r="E210" s="50"/>
      <c r="F210" s="85"/>
    </row>
    <row r="211" spans="1:6">
      <c r="A211"/>
      <c r="B211" s="12"/>
      <c r="C211" s="2"/>
      <c r="D211" s="2"/>
      <c r="E211" s="50"/>
      <c r="F211" s="85"/>
    </row>
    <row r="212" spans="1:6">
      <c r="A212"/>
      <c r="B212" s="12"/>
      <c r="C212" s="2"/>
      <c r="D212" s="2"/>
      <c r="E212" s="50"/>
      <c r="F212" s="85"/>
    </row>
    <row r="213" spans="1:6">
      <c r="A213"/>
      <c r="B213" s="12"/>
      <c r="C213" s="2"/>
      <c r="D213" s="2"/>
      <c r="E213" s="50"/>
      <c r="F213" s="85"/>
    </row>
    <row r="214" spans="1:6">
      <c r="A214"/>
      <c r="B214" s="12"/>
      <c r="C214" s="2"/>
      <c r="D214" s="2"/>
      <c r="E214" s="50"/>
      <c r="F214" s="85"/>
    </row>
    <row r="215" spans="1:6">
      <c r="A215"/>
      <c r="B215" s="12"/>
      <c r="C215" s="2"/>
      <c r="D215" s="2"/>
      <c r="E215" s="50"/>
      <c r="F215" s="85"/>
    </row>
    <row r="216" spans="1:6">
      <c r="A216"/>
      <c r="B216" s="12"/>
      <c r="C216" s="2"/>
      <c r="D216" s="2"/>
      <c r="E216" s="50"/>
      <c r="F216" s="85"/>
    </row>
    <row r="217" spans="1:6">
      <c r="A217"/>
      <c r="B217" s="12"/>
      <c r="C217" s="2"/>
      <c r="D217" s="2"/>
      <c r="E217" s="50"/>
      <c r="F217" s="85"/>
    </row>
    <row r="218" spans="1:6">
      <c r="A218"/>
      <c r="B218" s="12"/>
      <c r="C218" s="2"/>
      <c r="D218" s="2"/>
      <c r="E218" s="50"/>
      <c r="F218" s="85"/>
    </row>
    <row r="219" spans="1:6">
      <c r="A219"/>
      <c r="B219" s="12"/>
      <c r="C219" s="2"/>
      <c r="D219" s="2"/>
      <c r="E219" s="50"/>
      <c r="F219" s="85"/>
    </row>
    <row r="220" spans="1:6">
      <c r="A220"/>
      <c r="B220" s="12"/>
      <c r="C220" s="2"/>
      <c r="D220" s="2"/>
      <c r="E220" s="50"/>
      <c r="F220" s="85"/>
    </row>
    <row r="221" spans="1:6">
      <c r="A221"/>
      <c r="B221" s="12"/>
      <c r="C221" s="2"/>
      <c r="D221" s="2"/>
      <c r="E221" s="50"/>
      <c r="F221" s="85"/>
    </row>
    <row r="222" spans="1:6">
      <c r="A222"/>
      <c r="B222" s="12"/>
      <c r="C222" s="2"/>
      <c r="D222" s="2"/>
      <c r="E222" s="50"/>
      <c r="F222" s="85"/>
    </row>
    <row r="223" spans="1:6">
      <c r="A223"/>
      <c r="B223" s="12"/>
      <c r="C223" s="2"/>
      <c r="D223" s="2"/>
      <c r="E223" s="50"/>
      <c r="F223" s="85"/>
    </row>
    <row r="224" spans="1:6">
      <c r="A224"/>
      <c r="B224" s="12"/>
      <c r="C224" s="2"/>
      <c r="D224" s="2"/>
      <c r="E224" s="50"/>
      <c r="F224" s="85"/>
    </row>
    <row r="225" spans="1:6">
      <c r="A225"/>
      <c r="B225" s="12"/>
      <c r="C225" s="2"/>
      <c r="D225" s="2"/>
      <c r="E225" s="50"/>
      <c r="F225" s="85"/>
    </row>
    <row r="226" spans="1:6">
      <c r="A226"/>
      <c r="B226" s="12"/>
      <c r="C226" s="2"/>
      <c r="D226" s="2"/>
      <c r="E226" s="50"/>
      <c r="F226" s="85"/>
    </row>
    <row r="227" spans="1:6">
      <c r="A227"/>
      <c r="B227" s="12"/>
      <c r="C227" s="2"/>
      <c r="D227" s="2"/>
      <c r="E227" s="50"/>
      <c r="F227" s="85"/>
    </row>
    <row r="228" spans="1:6">
      <c r="A228"/>
      <c r="B228" s="12"/>
      <c r="C228" s="2"/>
      <c r="D228" s="2"/>
      <c r="E228" s="50"/>
      <c r="F228" s="85"/>
    </row>
    <row r="229" spans="1:6">
      <c r="A229"/>
      <c r="B229" s="12"/>
      <c r="C229" s="2"/>
      <c r="D229" s="2"/>
      <c r="E229" s="50"/>
      <c r="F229" s="85"/>
    </row>
    <row r="230" spans="1:6">
      <c r="A230"/>
      <c r="B230" s="12"/>
      <c r="C230" s="2"/>
      <c r="D230" s="2"/>
      <c r="E230" s="50"/>
      <c r="F230" s="85"/>
    </row>
    <row r="231" spans="1:6">
      <c r="A231"/>
      <c r="B231" s="12"/>
      <c r="C231" s="2"/>
      <c r="D231" s="2"/>
      <c r="E231" s="50"/>
      <c r="F231" s="85"/>
    </row>
    <row r="232" spans="1:6">
      <c r="A232"/>
      <c r="B232" s="12"/>
      <c r="C232" s="2"/>
      <c r="D232" s="2"/>
      <c r="E232" s="50"/>
      <c r="F232" s="85"/>
    </row>
    <row r="233" spans="1:6">
      <c r="A233"/>
      <c r="B233" s="12"/>
      <c r="C233" s="2"/>
      <c r="D233" s="2"/>
      <c r="E233" s="50"/>
      <c r="F233" s="85"/>
    </row>
    <row r="234" spans="1:6">
      <c r="A234"/>
      <c r="B234" s="12"/>
      <c r="C234" s="2"/>
      <c r="D234" s="2"/>
      <c r="E234" s="50"/>
      <c r="F234" s="85"/>
    </row>
    <row r="235" spans="1:6">
      <c r="A235"/>
      <c r="B235" s="12"/>
      <c r="C235" s="2"/>
      <c r="D235" s="2"/>
      <c r="E235" s="50"/>
      <c r="F235" s="85"/>
    </row>
    <row r="236" spans="1:6">
      <c r="A236"/>
      <c r="B236" s="12"/>
      <c r="C236" s="2"/>
      <c r="D236" s="2"/>
      <c r="E236" s="50"/>
      <c r="F236" s="85"/>
    </row>
    <row r="237" spans="1:6">
      <c r="A237"/>
      <c r="B237" s="12"/>
      <c r="C237" s="2"/>
      <c r="D237" s="2"/>
      <c r="E237" s="50"/>
      <c r="F237" s="85"/>
    </row>
    <row r="238" spans="1:6">
      <c r="A238"/>
      <c r="B238" s="12"/>
      <c r="C238" s="2"/>
      <c r="D238" s="2"/>
      <c r="E238" s="50"/>
      <c r="F238" s="85"/>
    </row>
    <row r="239" spans="1:6">
      <c r="A239"/>
      <c r="B239" s="12"/>
      <c r="C239" s="2"/>
      <c r="D239" s="2"/>
      <c r="E239" s="50"/>
      <c r="F239" s="85"/>
    </row>
    <row r="240" spans="1:6">
      <c r="A240"/>
      <c r="B240" s="12"/>
      <c r="C240" s="2"/>
      <c r="D240" s="2"/>
      <c r="E240" s="50"/>
      <c r="F240" s="85"/>
    </row>
    <row r="241" spans="1:6">
      <c r="A241"/>
      <c r="B241" s="12"/>
      <c r="C241" s="2"/>
      <c r="D241" s="2"/>
      <c r="E241" s="50"/>
      <c r="F241" s="85"/>
    </row>
    <row r="242" spans="1:6">
      <c r="A242"/>
      <c r="B242" s="12"/>
      <c r="C242" s="2"/>
      <c r="D242" s="2"/>
      <c r="E242" s="50"/>
      <c r="F242" s="85"/>
    </row>
    <row r="243" spans="1:6">
      <c r="A243"/>
      <c r="B243" s="12"/>
      <c r="C243" s="2"/>
      <c r="D243" s="2"/>
      <c r="E243" s="50"/>
      <c r="F243" s="85"/>
    </row>
    <row r="244" spans="1:6">
      <c r="A244"/>
      <c r="B244" s="12"/>
      <c r="C244" s="2"/>
      <c r="D244" s="2"/>
      <c r="E244" s="50"/>
      <c r="F244" s="85"/>
    </row>
    <row r="245" spans="1:6">
      <c r="A245"/>
      <c r="B245" s="12"/>
      <c r="C245" s="2"/>
      <c r="D245" s="2"/>
      <c r="E245" s="50"/>
      <c r="F245" s="85"/>
    </row>
    <row r="246" spans="1:6">
      <c r="A246"/>
      <c r="B246" s="12"/>
      <c r="C246" s="2"/>
      <c r="D246" s="2"/>
      <c r="E246" s="50"/>
      <c r="F246" s="85"/>
    </row>
    <row r="247" spans="1:6">
      <c r="A247"/>
      <c r="B247" s="12"/>
      <c r="C247" s="2"/>
      <c r="D247" s="2"/>
      <c r="E247" s="50"/>
      <c r="F247" s="85"/>
    </row>
    <row r="248" spans="1:6">
      <c r="A248"/>
      <c r="B248" s="12"/>
      <c r="C248" s="2"/>
      <c r="D248" s="2"/>
      <c r="E248" s="50"/>
      <c r="F248" s="85"/>
    </row>
    <row r="249" spans="1:6">
      <c r="A249"/>
      <c r="B249" s="12"/>
      <c r="C249" s="2"/>
      <c r="D249" s="2"/>
      <c r="E249" s="50"/>
      <c r="F249" s="85"/>
    </row>
    <row r="250" spans="1:6">
      <c r="A250"/>
      <c r="B250" s="12"/>
      <c r="C250" s="2"/>
      <c r="D250" s="2"/>
      <c r="E250" s="50"/>
      <c r="F250" s="85"/>
    </row>
    <row r="251" spans="1:6">
      <c r="A251"/>
      <c r="B251" s="12"/>
      <c r="C251" s="2"/>
      <c r="D251" s="2"/>
      <c r="E251" s="50"/>
      <c r="F251" s="85"/>
    </row>
    <row r="252" spans="1:6">
      <c r="A252"/>
      <c r="B252" s="12"/>
      <c r="C252" s="2"/>
      <c r="D252" s="2"/>
      <c r="E252" s="50"/>
      <c r="F252" s="85"/>
    </row>
    <row r="253" spans="1:6">
      <c r="A253"/>
      <c r="B253" s="12"/>
      <c r="C253" s="2"/>
      <c r="D253" s="2"/>
      <c r="E253" s="50"/>
      <c r="F253" s="85"/>
    </row>
    <row r="254" spans="1:6">
      <c r="A254"/>
      <c r="B254" s="12"/>
      <c r="C254" s="2"/>
      <c r="D254" s="2"/>
      <c r="E254" s="50"/>
      <c r="F254" s="85"/>
    </row>
    <row r="255" spans="1:6">
      <c r="A255"/>
      <c r="B255" s="12"/>
      <c r="C255" s="2"/>
      <c r="D255" s="2"/>
      <c r="E255" s="50"/>
      <c r="F255" s="85"/>
    </row>
    <row r="256" spans="1:6">
      <c r="A256"/>
      <c r="B256" s="12"/>
      <c r="C256" s="2"/>
      <c r="D256" s="2"/>
      <c r="E256" s="50"/>
      <c r="F256" s="85"/>
    </row>
    <row r="257" spans="1:6">
      <c r="A257"/>
      <c r="B257" s="12"/>
      <c r="C257" s="2"/>
      <c r="D257" s="2"/>
      <c r="E257" s="50"/>
      <c r="F257" s="85"/>
    </row>
    <row r="258" spans="1:6">
      <c r="A258"/>
      <c r="B258" s="12"/>
      <c r="C258" s="2"/>
      <c r="D258" s="2"/>
      <c r="E258" s="50"/>
      <c r="F258" s="85"/>
    </row>
    <row r="259" spans="1:6">
      <c r="A259"/>
      <c r="B259" s="12"/>
      <c r="C259" s="2"/>
      <c r="D259" s="2"/>
      <c r="E259" s="50"/>
      <c r="F259" s="85"/>
    </row>
    <row r="260" spans="1:6">
      <c r="A260"/>
      <c r="B260" s="12"/>
      <c r="C260" s="2"/>
      <c r="D260" s="2"/>
      <c r="E260" s="50"/>
      <c r="F260" s="85"/>
    </row>
    <row r="261" spans="1:6">
      <c r="A261"/>
      <c r="B261" s="12"/>
      <c r="C261" s="2"/>
      <c r="D261" s="2"/>
      <c r="E261" s="50"/>
      <c r="F261" s="85"/>
    </row>
    <row r="262" spans="1:6">
      <c r="A262"/>
      <c r="B262" s="12"/>
      <c r="C262" s="2"/>
      <c r="D262" s="2"/>
      <c r="E262" s="50"/>
      <c r="F262" s="85"/>
    </row>
    <row r="263" spans="1:6">
      <c r="A263"/>
      <c r="B263" s="12"/>
      <c r="C263" s="2"/>
      <c r="D263" s="2"/>
      <c r="E263" s="50"/>
      <c r="F263" s="85"/>
    </row>
    <row r="264" spans="1:6">
      <c r="A264"/>
      <c r="B264" s="12"/>
      <c r="C264" s="2"/>
      <c r="D264" s="2"/>
      <c r="E264" s="50"/>
      <c r="F264" s="85"/>
    </row>
    <row r="265" spans="1:6">
      <c r="A265"/>
      <c r="B265" s="12"/>
      <c r="C265" s="2"/>
      <c r="D265" s="2"/>
      <c r="E265" s="50"/>
      <c r="F265" s="85"/>
    </row>
    <row r="266" spans="1:6">
      <c r="A266"/>
      <c r="B266" s="12"/>
      <c r="C266" s="2"/>
      <c r="D266" s="2"/>
      <c r="E266" s="50"/>
      <c r="F266" s="85"/>
    </row>
    <row r="267" spans="1:6">
      <c r="A267"/>
      <c r="B267" s="12"/>
      <c r="C267" s="2"/>
      <c r="D267" s="2"/>
      <c r="E267" s="50"/>
      <c r="F267" s="85"/>
    </row>
    <row r="268" spans="1:6">
      <c r="A268"/>
      <c r="B268" s="12"/>
      <c r="C268" s="2"/>
      <c r="D268" s="2"/>
      <c r="E268" s="50"/>
      <c r="F268" s="85"/>
    </row>
    <row r="269" spans="1:6">
      <c r="A269"/>
      <c r="B269" s="12"/>
      <c r="C269" s="2"/>
      <c r="D269" s="2"/>
      <c r="E269" s="50"/>
      <c r="F269" s="85"/>
    </row>
    <row r="270" spans="1:6">
      <c r="A270"/>
      <c r="B270" s="12"/>
      <c r="C270" s="2"/>
      <c r="D270" s="2"/>
      <c r="E270" s="50"/>
      <c r="F270" s="85"/>
    </row>
    <row r="271" spans="1:6">
      <c r="A271"/>
      <c r="B271" s="12"/>
      <c r="C271" s="2"/>
      <c r="D271" s="2"/>
      <c r="E271" s="50"/>
      <c r="F271" s="85"/>
    </row>
    <row r="272" spans="1:6">
      <c r="A272"/>
      <c r="B272" s="12"/>
      <c r="C272" s="2"/>
      <c r="D272" s="2"/>
      <c r="E272" s="50"/>
      <c r="F272" s="85"/>
    </row>
    <row r="273" spans="1:6">
      <c r="A273"/>
      <c r="B273" s="12"/>
      <c r="C273" s="2"/>
      <c r="D273" s="2"/>
      <c r="E273" s="50"/>
      <c r="F273" s="85"/>
    </row>
    <row r="274" spans="1:6">
      <c r="A274"/>
      <c r="B274" s="12"/>
      <c r="C274" s="2"/>
      <c r="D274" s="2"/>
      <c r="E274" s="50"/>
      <c r="F274" s="85"/>
    </row>
    <row r="275" spans="1:6">
      <c r="A275"/>
      <c r="B275" s="12"/>
      <c r="C275" s="2"/>
      <c r="D275" s="2"/>
      <c r="E275" s="50"/>
      <c r="F275" s="85"/>
    </row>
    <row r="276" spans="1:6">
      <c r="A276"/>
      <c r="B276" s="12"/>
      <c r="C276" s="2"/>
      <c r="D276" s="2"/>
      <c r="E276" s="50"/>
      <c r="F276" s="85"/>
    </row>
    <row r="277" spans="1:6">
      <c r="A277"/>
      <c r="B277" s="12"/>
      <c r="C277" s="2"/>
      <c r="D277" s="2"/>
      <c r="E277" s="50"/>
      <c r="F277" s="85"/>
    </row>
    <row r="278" spans="1:6">
      <c r="A278"/>
      <c r="B278" s="12"/>
      <c r="C278" s="2"/>
      <c r="D278" s="2"/>
      <c r="E278" s="50"/>
      <c r="F278" s="85"/>
    </row>
    <row r="279" spans="1:6">
      <c r="A279"/>
      <c r="B279" s="12"/>
      <c r="C279" s="2"/>
      <c r="D279" s="2"/>
      <c r="E279" s="50"/>
      <c r="F279" s="85"/>
    </row>
    <row r="280" spans="1:6">
      <c r="A280"/>
      <c r="B280" s="12"/>
      <c r="C280" s="2"/>
      <c r="D280" s="2"/>
      <c r="E280" s="50"/>
      <c r="F280" s="85"/>
    </row>
    <row r="281" spans="1:6">
      <c r="A281"/>
      <c r="B281" s="12"/>
      <c r="C281" s="2"/>
      <c r="D281" s="2"/>
      <c r="E281" s="50"/>
      <c r="F281" s="85"/>
    </row>
    <row r="282" spans="1:6">
      <c r="A282"/>
      <c r="B282" s="12"/>
      <c r="C282" s="2"/>
      <c r="D282" s="2"/>
      <c r="E282" s="50"/>
      <c r="F282" s="85"/>
    </row>
    <row r="283" spans="1:6">
      <c r="A283"/>
      <c r="B283" s="12"/>
      <c r="C283" s="2"/>
      <c r="D283" s="2"/>
      <c r="E283" s="50"/>
      <c r="F283" s="85"/>
    </row>
    <row r="284" spans="1:6">
      <c r="A284"/>
      <c r="B284" s="12"/>
      <c r="C284" s="2"/>
      <c r="D284" s="2"/>
      <c r="E284" s="50"/>
      <c r="F284" s="85"/>
    </row>
    <row r="285" spans="1:6">
      <c r="A285"/>
      <c r="B285" s="12"/>
      <c r="C285" s="2"/>
      <c r="D285" s="2"/>
      <c r="E285" s="50"/>
      <c r="F285" s="85"/>
    </row>
    <row r="286" spans="1:6">
      <c r="A286"/>
      <c r="B286" s="12"/>
      <c r="C286" s="2"/>
      <c r="D286" s="2"/>
      <c r="E286" s="50"/>
      <c r="F286" s="85"/>
    </row>
    <row r="287" spans="1:6">
      <c r="A287"/>
      <c r="B287" s="12"/>
      <c r="C287" s="2"/>
      <c r="D287" s="2"/>
      <c r="E287" s="50"/>
      <c r="F287" s="85"/>
    </row>
    <row r="288" spans="1:6">
      <c r="A288"/>
      <c r="B288" s="12"/>
      <c r="C288" s="2"/>
      <c r="D288" s="2"/>
      <c r="E288" s="50"/>
      <c r="F288" s="85"/>
    </row>
    <row r="289" spans="1:6">
      <c r="A289"/>
      <c r="B289" s="12"/>
      <c r="C289" s="2"/>
      <c r="D289" s="2"/>
      <c r="E289" s="50"/>
      <c r="F289" s="85"/>
    </row>
    <row r="290" spans="1:6">
      <c r="A290"/>
      <c r="B290" s="12"/>
      <c r="C290" s="2"/>
      <c r="D290" s="2"/>
      <c r="E290" s="50"/>
      <c r="F290" s="85"/>
    </row>
    <row r="291" spans="1:6">
      <c r="A291"/>
      <c r="B291" s="12"/>
      <c r="C291" s="2"/>
      <c r="D291" s="2"/>
      <c r="E291" s="50"/>
      <c r="F291" s="85"/>
    </row>
    <row r="292" spans="1:6">
      <c r="A292"/>
      <c r="B292" s="12"/>
      <c r="C292" s="2"/>
      <c r="D292" s="2"/>
      <c r="E292" s="50"/>
      <c r="F292" s="85"/>
    </row>
    <row r="293" spans="1:6">
      <c r="A293"/>
      <c r="B293" s="12"/>
      <c r="C293" s="2"/>
      <c r="D293" s="2"/>
      <c r="E293" s="50"/>
      <c r="F293" s="85"/>
    </row>
    <row r="294" spans="1:6">
      <c r="A294"/>
      <c r="B294" s="12"/>
      <c r="C294" s="2"/>
      <c r="D294" s="2"/>
      <c r="E294" s="50"/>
      <c r="F294" s="85"/>
    </row>
    <row r="295" spans="1:6">
      <c r="A295"/>
      <c r="C295" s="2"/>
      <c r="D295" s="2"/>
      <c r="E295" s="50"/>
      <c r="F295" s="85"/>
    </row>
    <row r="296" spans="1:6">
      <c r="A296"/>
      <c r="C296" s="2"/>
      <c r="D296" s="2"/>
      <c r="E296" s="50"/>
      <c r="F296" s="85"/>
    </row>
    <row r="297" spans="1:6">
      <c r="A297"/>
      <c r="C297" s="2"/>
      <c r="D297" s="2"/>
      <c r="E297" s="50"/>
      <c r="F297" s="85"/>
    </row>
    <row r="298" spans="1:6">
      <c r="A298"/>
      <c r="C298" s="2"/>
      <c r="D298" s="2"/>
      <c r="E298" s="50"/>
      <c r="F298" s="85"/>
    </row>
    <row r="299" spans="1:6">
      <c r="A299"/>
      <c r="C299" s="2"/>
      <c r="D299" s="2"/>
      <c r="E299" s="50"/>
      <c r="F299" s="85"/>
    </row>
    <row r="300" spans="1:6">
      <c r="A300"/>
      <c r="C300" s="2"/>
      <c r="D300" s="2"/>
      <c r="E300" s="50"/>
      <c r="F300" s="85"/>
    </row>
    <row r="301" spans="1:6">
      <c r="A301"/>
      <c r="B301"/>
      <c r="C301" s="2"/>
      <c r="D301" s="2"/>
      <c r="E301" s="50"/>
      <c r="F301" s="85"/>
    </row>
    <row r="302" spans="1:6">
      <c r="A302"/>
      <c r="B302"/>
      <c r="C302" s="2"/>
      <c r="D302" s="2"/>
      <c r="E302" s="50"/>
      <c r="F302" s="85"/>
    </row>
    <row r="303" spans="1:6">
      <c r="A303"/>
      <c r="B303"/>
      <c r="C303" s="2"/>
      <c r="D303" s="2"/>
      <c r="E303" s="50"/>
      <c r="F303" s="85"/>
    </row>
    <row r="304" spans="1:6">
      <c r="A304"/>
      <c r="B304"/>
      <c r="C304" s="2"/>
      <c r="D304" s="2"/>
      <c r="E304" s="50"/>
      <c r="F304" s="85"/>
    </row>
    <row r="305" spans="1:6">
      <c r="A305"/>
      <c r="B305"/>
      <c r="C305" s="2"/>
      <c r="D305" s="2"/>
      <c r="E305" s="50"/>
      <c r="F305" s="85"/>
    </row>
    <row r="306" spans="1:6">
      <c r="A306"/>
      <c r="B306"/>
      <c r="C306" s="2"/>
      <c r="D306" s="2"/>
      <c r="E306" s="50"/>
      <c r="F306" s="85"/>
    </row>
    <row r="307" spans="1:6">
      <c r="A307"/>
      <c r="B307"/>
      <c r="C307" s="2"/>
      <c r="D307" s="2"/>
      <c r="E307" s="50"/>
      <c r="F307" s="85"/>
    </row>
    <row r="308" spans="1:6">
      <c r="A308"/>
      <c r="B308"/>
      <c r="C308" s="2"/>
      <c r="D308" s="2"/>
      <c r="E308" s="50"/>
      <c r="F308" s="85"/>
    </row>
    <row r="309" spans="1:6">
      <c r="A309"/>
      <c r="B309"/>
      <c r="C309" s="2"/>
      <c r="D309" s="2"/>
      <c r="E309" s="50"/>
      <c r="F309" s="85"/>
    </row>
    <row r="310" spans="1:6">
      <c r="A310"/>
      <c r="B310"/>
      <c r="C310" s="2"/>
      <c r="D310" s="2"/>
      <c r="E310" s="50"/>
      <c r="F310" s="85"/>
    </row>
    <row r="311" spans="1:6">
      <c r="A311"/>
      <c r="B311"/>
      <c r="C311" s="2"/>
      <c r="D311" s="2"/>
      <c r="E311" s="50"/>
      <c r="F311" s="85"/>
    </row>
    <row r="312" spans="1:6">
      <c r="A312"/>
      <c r="B312"/>
      <c r="C312" s="2"/>
      <c r="D312" s="2"/>
      <c r="E312" s="50"/>
      <c r="F312" s="85"/>
    </row>
    <row r="313" spans="1:6">
      <c r="A313"/>
      <c r="B313"/>
      <c r="C313" s="2"/>
      <c r="D313" s="2"/>
      <c r="E313" s="50"/>
      <c r="F313" s="85"/>
    </row>
    <row r="314" spans="1:6">
      <c r="A314"/>
      <c r="B314"/>
      <c r="C314" s="2"/>
      <c r="D314" s="2"/>
      <c r="E314" s="50"/>
      <c r="F314" s="85"/>
    </row>
    <row r="315" spans="1:6">
      <c r="A315"/>
      <c r="B315"/>
      <c r="C315" s="2"/>
      <c r="D315" s="2"/>
      <c r="E315" s="50"/>
      <c r="F315" s="85"/>
    </row>
    <row r="316" spans="1:6">
      <c r="A316"/>
      <c r="B316"/>
      <c r="C316" s="2"/>
      <c r="D316" s="2"/>
      <c r="E316" s="50"/>
      <c r="F316" s="85"/>
    </row>
    <row r="317" spans="1:6">
      <c r="A317"/>
      <c r="B317"/>
      <c r="C317" s="2"/>
      <c r="D317" s="2"/>
      <c r="E317" s="50"/>
      <c r="F317" s="85"/>
    </row>
    <row r="318" spans="1:6">
      <c r="A318"/>
      <c r="B318"/>
      <c r="C318" s="2"/>
      <c r="D318" s="2"/>
      <c r="E318" s="50"/>
      <c r="F318" s="85"/>
    </row>
    <row r="319" spans="1:6">
      <c r="A319"/>
      <c r="B319"/>
      <c r="C319" s="2"/>
      <c r="D319" s="2"/>
      <c r="E319" s="50"/>
      <c r="F319" s="85"/>
    </row>
    <row r="320" spans="1:6">
      <c r="A320"/>
      <c r="B320"/>
      <c r="C320" s="2"/>
      <c r="D320" s="2"/>
      <c r="E320" s="50"/>
      <c r="F320" s="85"/>
    </row>
    <row r="321" spans="1:6">
      <c r="A321"/>
      <c r="B321"/>
      <c r="C321" s="2"/>
      <c r="D321" s="2"/>
      <c r="E321" s="50"/>
      <c r="F321" s="85"/>
    </row>
    <row r="322" spans="1:6">
      <c r="A322"/>
      <c r="B322"/>
      <c r="C322" s="2"/>
      <c r="D322" s="2"/>
      <c r="E322" s="50"/>
      <c r="F322" s="85"/>
    </row>
    <row r="323" spans="1:6">
      <c r="A323"/>
      <c r="B323"/>
      <c r="C323" s="2"/>
      <c r="D323" s="2"/>
      <c r="E323" s="50"/>
      <c r="F323" s="85"/>
    </row>
    <row r="324" spans="1:6">
      <c r="A324"/>
      <c r="B324"/>
      <c r="C324" s="2"/>
      <c r="D324" s="2"/>
      <c r="E324" s="50"/>
      <c r="F324" s="85"/>
    </row>
    <row r="325" spans="1:6">
      <c r="A325"/>
      <c r="B325"/>
      <c r="C325" s="2"/>
      <c r="D325" s="2"/>
      <c r="E325" s="50"/>
      <c r="F325" s="85"/>
    </row>
    <row r="326" spans="1:6">
      <c r="A326"/>
      <c r="B326"/>
      <c r="C326" s="2"/>
      <c r="D326" s="2"/>
      <c r="E326" s="50"/>
      <c r="F326" s="85"/>
    </row>
    <row r="327" spans="1:6">
      <c r="A327"/>
      <c r="B327"/>
      <c r="C327" s="2"/>
      <c r="D327" s="2"/>
      <c r="E327" s="50"/>
      <c r="F327" s="85"/>
    </row>
    <row r="328" spans="1:6">
      <c r="A328"/>
      <c r="B328"/>
      <c r="C328" s="2"/>
      <c r="D328" s="2"/>
      <c r="E328" s="50"/>
      <c r="F328" s="85"/>
    </row>
    <row r="329" spans="1:6">
      <c r="A329"/>
      <c r="B329"/>
      <c r="C329" s="2"/>
      <c r="D329" s="2"/>
      <c r="E329" s="50"/>
      <c r="F329" s="85"/>
    </row>
    <row r="330" spans="1:6">
      <c r="A330"/>
      <c r="B330"/>
      <c r="C330" s="2"/>
      <c r="D330" s="2"/>
      <c r="E330" s="50"/>
      <c r="F330" s="85"/>
    </row>
    <row r="331" spans="1:6">
      <c r="A331"/>
      <c r="B331"/>
      <c r="C331" s="2"/>
      <c r="D331" s="2"/>
      <c r="E331" s="50"/>
      <c r="F331" s="85"/>
    </row>
    <row r="332" spans="1:6">
      <c r="A332"/>
      <c r="B332"/>
      <c r="C332" s="2"/>
      <c r="D332" s="2"/>
      <c r="E332" s="50"/>
      <c r="F332" s="85"/>
    </row>
    <row r="333" spans="1:6">
      <c r="A333"/>
      <c r="B333"/>
      <c r="C333" s="2"/>
      <c r="D333" s="2"/>
      <c r="E333" s="50"/>
      <c r="F333" s="85"/>
    </row>
    <row r="334" spans="1:6">
      <c r="A334"/>
      <c r="B334"/>
      <c r="C334" s="2"/>
      <c r="D334" s="2"/>
      <c r="E334" s="50"/>
      <c r="F334" s="85"/>
    </row>
    <row r="335" spans="1:6">
      <c r="A335"/>
      <c r="B335"/>
      <c r="C335" s="2"/>
      <c r="D335" s="2"/>
      <c r="E335" s="50"/>
      <c r="F335" s="85"/>
    </row>
    <row r="336" spans="1:6">
      <c r="A336"/>
      <c r="B336"/>
      <c r="C336" s="2"/>
      <c r="D336" s="2"/>
      <c r="E336" s="50"/>
      <c r="F336" s="85"/>
    </row>
    <row r="337" spans="1:6">
      <c r="A337"/>
      <c r="B337"/>
      <c r="C337" s="2"/>
      <c r="D337" s="2"/>
      <c r="E337" s="50"/>
      <c r="F337" s="85"/>
    </row>
    <row r="338" spans="1:6">
      <c r="A338"/>
      <c r="B338"/>
      <c r="C338" s="2"/>
      <c r="D338" s="2"/>
      <c r="E338" s="50"/>
      <c r="F338" s="85"/>
    </row>
    <row r="339" spans="1:6">
      <c r="A339"/>
      <c r="B339"/>
      <c r="C339" s="2"/>
      <c r="D339" s="2"/>
      <c r="E339" s="50"/>
      <c r="F339" s="85"/>
    </row>
    <row r="340" spans="1:6">
      <c r="A340"/>
      <c r="B340"/>
      <c r="C340" s="2"/>
      <c r="D340" s="2"/>
      <c r="E340" s="50"/>
      <c r="F340" s="85"/>
    </row>
    <row r="341" spans="1:6">
      <c r="A341"/>
      <c r="B341"/>
      <c r="C341" s="2"/>
      <c r="D341" s="2"/>
      <c r="E341" s="50"/>
      <c r="F341" s="85"/>
    </row>
    <row r="342" spans="1:6">
      <c r="A342"/>
      <c r="B342"/>
      <c r="C342" s="2"/>
      <c r="D342" s="2"/>
      <c r="E342" s="50"/>
      <c r="F342" s="85"/>
    </row>
    <row r="343" spans="1:6">
      <c r="A343"/>
      <c r="B343"/>
      <c r="C343" s="2"/>
      <c r="D343" s="2"/>
      <c r="E343" s="50"/>
      <c r="F343" s="85"/>
    </row>
    <row r="344" spans="1:6">
      <c r="A344"/>
      <c r="B344"/>
      <c r="C344" s="2"/>
      <c r="D344" s="2"/>
      <c r="E344" s="50"/>
      <c r="F344" s="85"/>
    </row>
    <row r="345" spans="1:6">
      <c r="A345"/>
      <c r="B345"/>
      <c r="C345" s="2"/>
      <c r="D345" s="2"/>
      <c r="E345" s="50"/>
      <c r="F345" s="85"/>
    </row>
    <row r="346" spans="1:6">
      <c r="A346"/>
      <c r="B346"/>
      <c r="C346" s="2"/>
      <c r="D346" s="2"/>
      <c r="E346" s="50"/>
      <c r="F346" s="85"/>
    </row>
    <row r="347" spans="1:6">
      <c r="A347"/>
      <c r="B347"/>
      <c r="C347" s="2"/>
      <c r="D347" s="2"/>
      <c r="E347" s="50"/>
      <c r="F347" s="85"/>
    </row>
    <row r="348" spans="1:6">
      <c r="A348"/>
      <c r="B348"/>
      <c r="C348" s="2"/>
      <c r="D348" s="2"/>
      <c r="E348" s="50"/>
      <c r="F348" s="85"/>
    </row>
    <row r="349" spans="1:6">
      <c r="A349"/>
      <c r="B349"/>
      <c r="C349" s="2"/>
      <c r="D349" s="2"/>
      <c r="E349" s="50"/>
      <c r="F349" s="85"/>
    </row>
    <row r="350" spans="1:6">
      <c r="A350"/>
      <c r="B350"/>
      <c r="C350" s="2"/>
      <c r="D350" s="2"/>
      <c r="E350" s="50"/>
      <c r="F350" s="85"/>
    </row>
    <row r="351" spans="1:6">
      <c r="A351"/>
      <c r="B351"/>
      <c r="C351" s="2"/>
      <c r="D351" s="2"/>
      <c r="E351" s="50"/>
      <c r="F351" s="85"/>
    </row>
    <row r="352" spans="1:6">
      <c r="A352"/>
      <c r="B352"/>
      <c r="C352" s="2"/>
      <c r="D352" s="2"/>
      <c r="E352" s="50"/>
      <c r="F352" s="85"/>
    </row>
    <row r="353" spans="1:6">
      <c r="A353"/>
      <c r="B353"/>
      <c r="C353" s="2"/>
      <c r="D353" s="2"/>
      <c r="E353" s="50"/>
      <c r="F353" s="85"/>
    </row>
    <row r="354" spans="1:6">
      <c r="A354"/>
      <c r="B354"/>
      <c r="C354" s="2"/>
      <c r="D354" s="2"/>
      <c r="E354" s="50"/>
      <c r="F354" s="85"/>
    </row>
    <row r="355" spans="1:6">
      <c r="A355"/>
      <c r="B355"/>
      <c r="C355" s="2"/>
      <c r="D355" s="2"/>
      <c r="E355" s="50"/>
      <c r="F355" s="85"/>
    </row>
    <row r="356" spans="1:6">
      <c r="A356"/>
      <c r="B356"/>
      <c r="C356" s="2"/>
      <c r="D356" s="2"/>
      <c r="E356" s="50"/>
      <c r="F356" s="85"/>
    </row>
    <row r="357" spans="1:6">
      <c r="A357"/>
      <c r="B357"/>
      <c r="C357" s="2"/>
      <c r="D357" s="2"/>
      <c r="E357" s="50"/>
      <c r="F357" s="85"/>
    </row>
    <row r="358" spans="1:6">
      <c r="A358"/>
      <c r="B358"/>
      <c r="C358" s="2"/>
      <c r="D358" s="2"/>
      <c r="E358" s="50"/>
      <c r="F358" s="85"/>
    </row>
    <row r="359" spans="1:6">
      <c r="A359"/>
      <c r="B359"/>
      <c r="C359" s="2"/>
      <c r="D359" s="2"/>
      <c r="E359" s="50"/>
      <c r="F359" s="85"/>
    </row>
    <row r="360" spans="1:6">
      <c r="A360"/>
      <c r="B360"/>
      <c r="C360" s="2"/>
      <c r="D360" s="2"/>
      <c r="E360" s="50"/>
      <c r="F360" s="85"/>
    </row>
    <row r="361" spans="1:6">
      <c r="A361"/>
      <c r="B361"/>
      <c r="C361" s="2"/>
      <c r="D361" s="2"/>
      <c r="E361" s="50"/>
      <c r="F361" s="85"/>
    </row>
    <row r="362" spans="1:6">
      <c r="A362"/>
      <c r="B362"/>
      <c r="C362" s="2"/>
      <c r="D362" s="2"/>
      <c r="E362" s="50"/>
      <c r="F362" s="85"/>
    </row>
    <row r="363" spans="1:6">
      <c r="A363"/>
      <c r="B363"/>
      <c r="C363" s="2"/>
      <c r="D363" s="2"/>
      <c r="E363" s="50"/>
      <c r="F363" s="85"/>
    </row>
    <row r="364" spans="1:6">
      <c r="A364"/>
      <c r="B364"/>
      <c r="C364" s="2"/>
      <c r="D364" s="2"/>
      <c r="E364" s="50"/>
      <c r="F364" s="85"/>
    </row>
    <row r="365" spans="1:6">
      <c r="A365"/>
      <c r="B365"/>
      <c r="C365" s="2"/>
      <c r="D365" s="2"/>
      <c r="E365" s="50"/>
      <c r="F365" s="85"/>
    </row>
    <row r="366" spans="1:6">
      <c r="A366"/>
      <c r="B366"/>
      <c r="C366" s="2"/>
      <c r="D366" s="2"/>
      <c r="E366" s="50"/>
      <c r="F366" s="85"/>
    </row>
    <row r="367" spans="1:6">
      <c r="A367"/>
      <c r="B367"/>
      <c r="C367" s="2"/>
      <c r="D367" s="2"/>
      <c r="E367" s="50"/>
      <c r="F367" s="85"/>
    </row>
    <row r="368" spans="1:6">
      <c r="A368"/>
      <c r="B368"/>
      <c r="C368" s="2"/>
      <c r="D368" s="2"/>
      <c r="E368" s="50"/>
      <c r="F368" s="85"/>
    </row>
    <row r="369" spans="1:6">
      <c r="A369"/>
      <c r="B369"/>
      <c r="C369" s="2"/>
      <c r="D369" s="2"/>
      <c r="E369" s="50"/>
      <c r="F369" s="85"/>
    </row>
    <row r="370" spans="1:6">
      <c r="A370"/>
      <c r="B370"/>
      <c r="C370" s="2"/>
      <c r="D370" s="2"/>
      <c r="E370" s="50"/>
      <c r="F370" s="85"/>
    </row>
    <row r="371" spans="1:6">
      <c r="A371"/>
      <c r="B371"/>
      <c r="C371" s="2"/>
      <c r="D371" s="2"/>
      <c r="E371" s="50"/>
      <c r="F371" s="85"/>
    </row>
    <row r="372" spans="1:6">
      <c r="A372"/>
      <c r="B372"/>
      <c r="C372" s="2"/>
      <c r="D372" s="2"/>
      <c r="E372" s="50"/>
      <c r="F372" s="85"/>
    </row>
    <row r="373" spans="1:6">
      <c r="A373"/>
      <c r="B373"/>
      <c r="C373" s="2"/>
      <c r="D373" s="2"/>
      <c r="E373" s="50"/>
      <c r="F373" s="85"/>
    </row>
    <row r="374" spans="1:6">
      <c r="A374"/>
      <c r="B374"/>
      <c r="C374" s="2"/>
      <c r="D374" s="2"/>
      <c r="E374" s="50"/>
      <c r="F374" s="85"/>
    </row>
    <row r="375" spans="1:6">
      <c r="A375"/>
      <c r="B375"/>
      <c r="C375" s="2"/>
      <c r="D375" s="2"/>
      <c r="E375" s="50"/>
      <c r="F375" s="85"/>
    </row>
    <row r="376" spans="1:6">
      <c r="A376"/>
      <c r="B376"/>
      <c r="C376" s="2"/>
      <c r="D376" s="2"/>
      <c r="E376" s="50"/>
      <c r="F376" s="85"/>
    </row>
    <row r="377" spans="1:6">
      <c r="A377"/>
      <c r="B377"/>
      <c r="C377" s="2"/>
      <c r="D377" s="2"/>
      <c r="E377" s="50"/>
      <c r="F377" s="85"/>
    </row>
    <row r="378" spans="1:6">
      <c r="A378"/>
      <c r="B378"/>
      <c r="C378" s="2"/>
      <c r="D378" s="2"/>
      <c r="E378" s="50"/>
      <c r="F378" s="85"/>
    </row>
    <row r="379" spans="1:6">
      <c r="A379"/>
      <c r="B379"/>
      <c r="C379" s="2"/>
      <c r="D379" s="2"/>
      <c r="E379" s="50"/>
      <c r="F379" s="85"/>
    </row>
    <row r="380" spans="1:6">
      <c r="A380"/>
      <c r="B380"/>
      <c r="C380" s="2"/>
      <c r="D380" s="2"/>
      <c r="E380" s="50"/>
      <c r="F380" s="85"/>
    </row>
    <row r="381" spans="1:6">
      <c r="A381"/>
      <c r="B381"/>
      <c r="C381" s="2"/>
      <c r="D381" s="2"/>
      <c r="E381" s="50"/>
      <c r="F381" s="85"/>
    </row>
    <row r="382" spans="1:6">
      <c r="A382"/>
      <c r="B382"/>
      <c r="C382" s="2"/>
      <c r="D382" s="2"/>
      <c r="E382" s="50"/>
      <c r="F382" s="85"/>
    </row>
    <row r="383" spans="1:6">
      <c r="A383"/>
      <c r="B383"/>
      <c r="C383" s="2"/>
      <c r="D383" s="2"/>
      <c r="E383" s="50"/>
      <c r="F383" s="85"/>
    </row>
    <row r="384" spans="1:6">
      <c r="A384"/>
      <c r="B384"/>
      <c r="C384" s="2"/>
      <c r="D384" s="2"/>
      <c r="E384" s="50"/>
      <c r="F384" s="85"/>
    </row>
    <row r="385" spans="1:6">
      <c r="A385"/>
      <c r="B385"/>
      <c r="C385" s="2"/>
      <c r="D385" s="2"/>
      <c r="E385" s="50"/>
      <c r="F385" s="85"/>
    </row>
    <row r="386" spans="1:6">
      <c r="A386"/>
      <c r="B386"/>
      <c r="C386" s="2"/>
      <c r="D386" s="2"/>
      <c r="E386" s="50"/>
      <c r="F386" s="85"/>
    </row>
    <row r="387" spans="1:6">
      <c r="A387"/>
      <c r="B387"/>
      <c r="C387" s="2"/>
      <c r="D387" s="2"/>
      <c r="E387" s="50"/>
      <c r="F387" s="85"/>
    </row>
    <row r="388" spans="1:6">
      <c r="A388"/>
      <c r="B388"/>
      <c r="C388" s="2"/>
      <c r="D388" s="2"/>
      <c r="E388" s="50"/>
      <c r="F388" s="85"/>
    </row>
    <row r="389" spans="1:6">
      <c r="A389"/>
      <c r="B389"/>
      <c r="C389" s="2"/>
      <c r="D389" s="2"/>
      <c r="E389" s="50"/>
      <c r="F389" s="85"/>
    </row>
    <row r="390" spans="1:6">
      <c r="A390"/>
      <c r="B390"/>
      <c r="C390" s="2"/>
      <c r="D390" s="2"/>
      <c r="E390" s="50"/>
      <c r="F390" s="85"/>
    </row>
    <row r="391" spans="1:6">
      <c r="A391"/>
      <c r="B391"/>
      <c r="C391" s="2"/>
      <c r="D391" s="2"/>
      <c r="E391" s="50"/>
      <c r="F391" s="85"/>
    </row>
    <row r="392" spans="1:6">
      <c r="A392"/>
      <c r="B392"/>
      <c r="C392" s="2"/>
      <c r="D392" s="2"/>
      <c r="E392" s="50"/>
      <c r="F392" s="85"/>
    </row>
    <row r="393" spans="1:6">
      <c r="A393"/>
      <c r="B393"/>
      <c r="C393" s="2"/>
      <c r="D393" s="2"/>
      <c r="E393" s="50"/>
      <c r="F393" s="85"/>
    </row>
    <row r="394" spans="1:6">
      <c r="A394"/>
      <c r="B394"/>
      <c r="C394" s="2"/>
      <c r="D394" s="2"/>
      <c r="E394" s="50"/>
      <c r="F394" s="85"/>
    </row>
    <row r="395" spans="1:6">
      <c r="A395"/>
      <c r="B395"/>
      <c r="C395" s="2"/>
      <c r="D395" s="2"/>
      <c r="E395" s="50"/>
      <c r="F395" s="85"/>
    </row>
    <row r="396" spans="1:6">
      <c r="A396"/>
      <c r="B396"/>
      <c r="C396" s="2"/>
      <c r="D396" s="2"/>
      <c r="E396" s="50"/>
      <c r="F396" s="85"/>
    </row>
    <row r="397" spans="1:6">
      <c r="A397"/>
      <c r="B397"/>
      <c r="C397" s="2"/>
      <c r="D397" s="2"/>
      <c r="E397" s="50"/>
      <c r="F397" s="85"/>
    </row>
    <row r="398" spans="1:6">
      <c r="A398"/>
      <c r="B398"/>
      <c r="C398" s="2"/>
      <c r="D398" s="2"/>
      <c r="E398" s="50"/>
      <c r="F398" s="85"/>
    </row>
    <row r="399" spans="1:6">
      <c r="A399"/>
      <c r="B399"/>
      <c r="C399" s="2"/>
      <c r="D399" s="2"/>
      <c r="E399" s="50"/>
      <c r="F399" s="85"/>
    </row>
    <row r="400" spans="1:6">
      <c r="A400"/>
      <c r="B400"/>
      <c r="C400" s="2"/>
      <c r="D400" s="2"/>
      <c r="E400" s="50"/>
      <c r="F400" s="85"/>
    </row>
    <row r="401" spans="1:6">
      <c r="A401"/>
      <c r="B401"/>
      <c r="C401" s="2"/>
      <c r="D401" s="2"/>
      <c r="E401" s="50"/>
      <c r="F401" s="85"/>
    </row>
    <row r="402" spans="1:6">
      <c r="A402"/>
      <c r="B402"/>
      <c r="C402" s="2"/>
      <c r="D402" s="2"/>
      <c r="E402" s="50"/>
      <c r="F402" s="85"/>
    </row>
    <row r="403" spans="1:6">
      <c r="A403"/>
      <c r="B403"/>
      <c r="C403" s="2"/>
      <c r="D403" s="2"/>
      <c r="E403" s="50"/>
      <c r="F403" s="85"/>
    </row>
    <row r="404" spans="1:6">
      <c r="A404"/>
      <c r="B404"/>
      <c r="C404" s="2"/>
      <c r="D404" s="2"/>
      <c r="E404" s="50"/>
      <c r="F404" s="85"/>
    </row>
    <row r="405" spans="1:6">
      <c r="A405"/>
      <c r="B405"/>
      <c r="C405" s="2"/>
      <c r="D405" s="2"/>
      <c r="E405" s="50"/>
      <c r="F405" s="85"/>
    </row>
    <row r="406" spans="1:6">
      <c r="A406"/>
      <c r="B406"/>
      <c r="C406" s="2"/>
      <c r="D406" s="2"/>
      <c r="E406" s="50"/>
      <c r="F406" s="85"/>
    </row>
    <row r="407" spans="1:6">
      <c r="A407"/>
      <c r="B407"/>
      <c r="C407" s="2"/>
      <c r="D407" s="2"/>
      <c r="E407" s="50"/>
      <c r="F407" s="85"/>
    </row>
    <row r="408" spans="1:6">
      <c r="A408"/>
      <c r="B408"/>
      <c r="C408" s="2"/>
      <c r="D408" s="2"/>
      <c r="E408" s="50"/>
      <c r="F408" s="85"/>
    </row>
    <row r="409" spans="1:6">
      <c r="A409"/>
      <c r="B409"/>
      <c r="C409" s="2"/>
      <c r="D409" s="2"/>
      <c r="E409" s="50"/>
      <c r="F409" s="85"/>
    </row>
    <row r="410" spans="1:6">
      <c r="A410"/>
      <c r="B410"/>
      <c r="C410" s="2"/>
      <c r="D410" s="2"/>
      <c r="E410" s="50"/>
      <c r="F410" s="85"/>
    </row>
    <row r="411" spans="1:6">
      <c r="A411"/>
      <c r="B411"/>
      <c r="C411" s="2"/>
      <c r="D411" s="2"/>
      <c r="E411" s="50"/>
      <c r="F411" s="85"/>
    </row>
    <row r="412" spans="1:6">
      <c r="A412"/>
      <c r="B412"/>
      <c r="C412" s="2"/>
      <c r="D412" s="2"/>
      <c r="E412" s="50"/>
      <c r="F412" s="85"/>
    </row>
    <row r="413" spans="1:6">
      <c r="A413"/>
      <c r="B413"/>
      <c r="C413" s="2"/>
      <c r="D413" s="2"/>
      <c r="E413" s="50"/>
      <c r="F413" s="85"/>
    </row>
    <row r="414" spans="1:6">
      <c r="A414"/>
      <c r="B414"/>
      <c r="C414" s="2"/>
      <c r="D414" s="2"/>
      <c r="E414" s="50"/>
      <c r="F414" s="85"/>
    </row>
    <row r="415" spans="1:6">
      <c r="A415"/>
      <c r="B415"/>
      <c r="C415" s="2"/>
      <c r="D415" s="2"/>
      <c r="E415" s="50"/>
      <c r="F415" s="85"/>
    </row>
    <row r="416" spans="1:6">
      <c r="A416"/>
      <c r="B416"/>
      <c r="C416" s="2"/>
      <c r="D416" s="2"/>
      <c r="E416" s="50"/>
      <c r="F416" s="85"/>
    </row>
    <row r="417" spans="1:6">
      <c r="A417"/>
      <c r="B417"/>
      <c r="C417" s="2"/>
      <c r="D417" s="2"/>
      <c r="E417" s="50"/>
      <c r="F417" s="85"/>
    </row>
    <row r="418" spans="1:6">
      <c r="A418"/>
      <c r="B418"/>
      <c r="C418" s="2"/>
      <c r="D418" s="2"/>
      <c r="E418" s="50"/>
      <c r="F418" s="85"/>
    </row>
    <row r="419" spans="1:6">
      <c r="A419"/>
      <c r="B419"/>
      <c r="C419" s="2"/>
      <c r="D419" s="2"/>
      <c r="E419" s="50"/>
      <c r="F419" s="85"/>
    </row>
    <row r="420" spans="1:6">
      <c r="A420"/>
      <c r="B420"/>
      <c r="C420" s="2"/>
      <c r="D420" s="2"/>
      <c r="E420" s="50"/>
      <c r="F420" s="85"/>
    </row>
    <row r="421" spans="1:6">
      <c r="A421"/>
      <c r="B421"/>
      <c r="C421" s="2"/>
      <c r="D421" s="2"/>
      <c r="E421" s="50"/>
      <c r="F421" s="85"/>
    </row>
    <row r="422" spans="1:6">
      <c r="A422"/>
      <c r="B422"/>
      <c r="C422" s="2"/>
      <c r="D422" s="2"/>
      <c r="E422" s="50"/>
      <c r="F422" s="85"/>
    </row>
    <row r="423" spans="1:6">
      <c r="A423"/>
      <c r="B423"/>
      <c r="C423" s="2"/>
      <c r="D423" s="2"/>
      <c r="E423" s="50"/>
      <c r="F423" s="85"/>
    </row>
    <row r="424" spans="1:6">
      <c r="A424"/>
      <c r="B424"/>
      <c r="C424" s="2"/>
      <c r="D424" s="2"/>
      <c r="E424" s="50"/>
      <c r="F424" s="85"/>
    </row>
    <row r="425" spans="1:6">
      <c r="A425"/>
      <c r="B425"/>
      <c r="C425" s="2"/>
      <c r="D425" s="2"/>
      <c r="E425" s="50"/>
      <c r="F425" s="85"/>
    </row>
    <row r="426" spans="1:6">
      <c r="A426"/>
      <c r="B426"/>
      <c r="C426" s="2"/>
      <c r="D426" s="2"/>
      <c r="E426" s="50"/>
      <c r="F426" s="85"/>
    </row>
    <row r="427" spans="1:6">
      <c r="A427"/>
      <c r="B427"/>
      <c r="C427" s="2"/>
      <c r="D427" s="2"/>
      <c r="E427" s="50"/>
      <c r="F427" s="85"/>
    </row>
    <row r="428" spans="1:6">
      <c r="A428"/>
      <c r="B428"/>
      <c r="C428" s="2"/>
      <c r="D428" s="2"/>
      <c r="E428" s="50"/>
      <c r="F428" s="85"/>
    </row>
    <row r="429" spans="1:6">
      <c r="A429"/>
      <c r="B429"/>
      <c r="C429" s="2"/>
      <c r="D429" s="2"/>
      <c r="E429" s="50"/>
      <c r="F429" s="85"/>
    </row>
    <row r="430" spans="1:6">
      <c r="A430"/>
      <c r="B430"/>
      <c r="C430" s="2"/>
      <c r="D430" s="2"/>
      <c r="E430" s="50"/>
      <c r="F430" s="85"/>
    </row>
    <row r="431" spans="1:6">
      <c r="A431"/>
      <c r="B431"/>
      <c r="C431" s="2"/>
      <c r="D431" s="2"/>
      <c r="E431" s="50"/>
      <c r="F431" s="85"/>
    </row>
    <row r="432" spans="1:6">
      <c r="A432"/>
      <c r="B432"/>
      <c r="C432" s="2"/>
      <c r="D432" s="2"/>
      <c r="E432" s="50"/>
      <c r="F432" s="85"/>
    </row>
    <row r="433" spans="1:6">
      <c r="A433"/>
      <c r="B433"/>
      <c r="C433" s="2"/>
      <c r="D433" s="2"/>
      <c r="E433" s="50"/>
      <c r="F433" s="85"/>
    </row>
    <row r="434" spans="1:6">
      <c r="A434"/>
      <c r="B434"/>
      <c r="C434" s="2"/>
      <c r="D434" s="2"/>
      <c r="E434" s="50"/>
      <c r="F434" s="85"/>
    </row>
    <row r="435" spans="1:6">
      <c r="A435"/>
      <c r="B435"/>
      <c r="C435" s="2"/>
      <c r="D435" s="2"/>
      <c r="E435" s="50"/>
      <c r="F435" s="85"/>
    </row>
    <row r="436" spans="1:6">
      <c r="A436"/>
      <c r="B436"/>
      <c r="C436" s="2"/>
      <c r="D436" s="2"/>
      <c r="E436" s="50"/>
      <c r="F436" s="85"/>
    </row>
    <row r="437" spans="1:6">
      <c r="A437"/>
      <c r="B437"/>
      <c r="C437" s="2"/>
      <c r="D437" s="2"/>
      <c r="E437" s="50"/>
      <c r="F437" s="85"/>
    </row>
    <row r="438" spans="1:6">
      <c r="A438"/>
      <c r="B438"/>
      <c r="C438" s="2"/>
      <c r="D438" s="2"/>
      <c r="E438" s="50"/>
      <c r="F438" s="85"/>
    </row>
    <row r="439" spans="1:6">
      <c r="A439"/>
      <c r="B439"/>
      <c r="C439" s="2"/>
      <c r="D439" s="2"/>
      <c r="E439" s="50"/>
      <c r="F439" s="85"/>
    </row>
    <row r="440" spans="1:6">
      <c r="A440"/>
      <c r="B440"/>
      <c r="C440" s="2"/>
      <c r="D440" s="2"/>
      <c r="E440" s="50"/>
      <c r="F440" s="85"/>
    </row>
    <row r="441" spans="1:6">
      <c r="A441"/>
      <c r="B441"/>
      <c r="C441" s="2"/>
      <c r="D441" s="2"/>
      <c r="E441" s="50"/>
      <c r="F441" s="85"/>
    </row>
    <row r="442" spans="1:6">
      <c r="A442"/>
      <c r="B442"/>
      <c r="C442" s="2"/>
      <c r="D442" s="2"/>
      <c r="E442" s="50"/>
      <c r="F442" s="85"/>
    </row>
    <row r="443" spans="1:6">
      <c r="A443"/>
      <c r="B443"/>
      <c r="C443" s="2"/>
      <c r="D443" s="2"/>
      <c r="E443" s="50"/>
      <c r="F443" s="85"/>
    </row>
    <row r="444" spans="1:6">
      <c r="A444"/>
      <c r="B444"/>
      <c r="C444" s="2"/>
      <c r="D444" s="2"/>
      <c r="E444" s="50"/>
      <c r="F444" s="85"/>
    </row>
    <row r="445" spans="1:6">
      <c r="A445"/>
      <c r="B445"/>
      <c r="C445" s="2"/>
      <c r="D445" s="2"/>
      <c r="E445" s="50"/>
      <c r="F445" s="85"/>
    </row>
    <row r="446" spans="1:6">
      <c r="A446"/>
      <c r="B446"/>
      <c r="C446" s="2"/>
      <c r="D446" s="2"/>
      <c r="E446" s="50"/>
      <c r="F446" s="85"/>
    </row>
    <row r="447" spans="1:6">
      <c r="A447"/>
      <c r="B447"/>
      <c r="C447" s="2"/>
      <c r="D447" s="2"/>
      <c r="E447" s="50"/>
      <c r="F447" s="85"/>
    </row>
    <row r="448" spans="1:6">
      <c r="A448"/>
      <c r="B448"/>
      <c r="C448" s="2"/>
      <c r="D448" s="2"/>
      <c r="E448" s="50"/>
      <c r="F448" s="85"/>
    </row>
    <row r="449" spans="1:6">
      <c r="A449"/>
      <c r="B449"/>
      <c r="C449" s="2"/>
      <c r="D449" s="2"/>
      <c r="E449" s="50"/>
      <c r="F449" s="85"/>
    </row>
    <row r="450" spans="1:6">
      <c r="A450"/>
      <c r="B450"/>
      <c r="C450" s="2"/>
      <c r="D450" s="2"/>
      <c r="E450" s="50"/>
      <c r="F450" s="85"/>
    </row>
    <row r="451" spans="1:6">
      <c r="A451"/>
      <c r="B451"/>
      <c r="C451" s="2"/>
      <c r="D451" s="2"/>
      <c r="E451" s="50"/>
      <c r="F451"/>
    </row>
    <row r="452" spans="1:6">
      <c r="A452"/>
      <c r="B452"/>
      <c r="C452" s="2"/>
      <c r="D452" s="2"/>
      <c r="E452" s="50"/>
      <c r="F452"/>
    </row>
    <row r="453" spans="1:6">
      <c r="A453"/>
      <c r="B453"/>
      <c r="C453" s="2"/>
      <c r="D453" s="2"/>
      <c r="E453" s="50"/>
      <c r="F453"/>
    </row>
    <row r="454" spans="1:6">
      <c r="A454"/>
      <c r="B454"/>
      <c r="C454" s="2"/>
      <c r="D454" s="2"/>
      <c r="E454" s="50"/>
      <c r="F454"/>
    </row>
  </sheetData>
  <mergeCells count="7">
    <mergeCell ref="A2:F2"/>
    <mergeCell ref="B142:D142"/>
    <mergeCell ref="A6:F6"/>
    <mergeCell ref="B103:C103"/>
    <mergeCell ref="A7:F7"/>
    <mergeCell ref="A5:F5"/>
    <mergeCell ref="A8:F11"/>
  </mergeCells>
  <phoneticPr fontId="10" type="noConversion"/>
  <pageMargins left="0.9375" right="0.34375" top="0.74803149606299213" bottom="0.77083333333333337" header="0.31496062992125984" footer="0.11811023622047245"/>
  <pageSetup paperSize="9" orientation="portrait"/>
  <headerFooter>
    <oddHeader>&amp;C&amp;"Times New Roman,Običajno"&amp;12št. načrta: 82 – XII  / 15&amp;R&amp;"Times New Roman,Običajno"&amp;12Stran: &amp;P /&amp;N</oddHeader>
    <oddFooter xml:space="preserve">&amp;C&amp;"Times New Roman,Običajno"&amp;12PZI - Zemeljski plaz nad vrtcem Oplotnica </oddFooter>
  </headerFooter>
  <rowBreaks count="1" manualBreakCount="1">
    <brk id="49" max="16383" man="1"/>
  </rowBreaks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POKR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GEOING d.o.o.</dc:creator>
  <cp:lastModifiedBy>Lana Čerič</cp:lastModifiedBy>
  <cp:lastPrinted>2016-02-09T09:05:08Z</cp:lastPrinted>
  <dcterms:created xsi:type="dcterms:W3CDTF">2008-01-31T13:11:25Z</dcterms:created>
  <dcterms:modified xsi:type="dcterms:W3CDTF">2016-02-23T09:20:08Z</dcterms:modified>
</cp:coreProperties>
</file>